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Теплый Пол" sheetId="1" r:id="rId1"/>
    <sheet name="Инструмент" sheetId="2" r:id="rId2"/>
  </sheets>
  <definedNames/>
  <calcPr fullCalcOnLoad="1"/>
</workbook>
</file>

<file path=xl/sharedStrings.xml><?xml version="1.0" encoding="utf-8"?>
<sst xmlns="http://schemas.openxmlformats.org/spreadsheetml/2006/main" count="1269" uniqueCount="717">
  <si>
    <t>Артикул</t>
  </si>
  <si>
    <t>Фото</t>
  </si>
  <si>
    <t>Наименование</t>
  </si>
  <si>
    <t>Ед.изм.</t>
  </si>
  <si>
    <t>Цена база, руб</t>
  </si>
  <si>
    <t>Кол-во в упаковке/коробке</t>
  </si>
  <si>
    <t>1. Трубы металлополимерные и полимерные</t>
  </si>
  <si>
    <t>Труба металлопластиковая PEX-Al-PEX 1,2,4,5 классы эксплуатации</t>
  </si>
  <si>
    <t>1620030-1</t>
  </si>
  <si>
    <t>Труба МП Pex-Al-Pex 16,0 х 2,0 Compipe бухта 30 м</t>
  </si>
  <si>
    <t>метр</t>
  </si>
  <si>
    <t>1</t>
  </si>
  <si>
    <t>1620040-1</t>
  </si>
  <si>
    <t>Труба МП Pex-Al-Pex 16,0 х 2,0 Compipe бухта 40 м</t>
  </si>
  <si>
    <t>1620050-1</t>
  </si>
  <si>
    <t>Труба МП Pex-Al-Pex 16,0 х 2,0 Compipe бухта 50 м</t>
  </si>
  <si>
    <t>1620075-1</t>
  </si>
  <si>
    <t>Труба МП Pex-Al-Pex 16,0 х 2,0 Compipe бухта 75 м</t>
  </si>
  <si>
    <t>1620100-1</t>
  </si>
  <si>
    <t>Труба МП Pex-Al-Pex 16,0 х 2,0 Compipe бухта 100 м</t>
  </si>
  <si>
    <t>1620150-1</t>
  </si>
  <si>
    <t>Труба МП Pex-Al-Pex 16,0 х 2,0 Compipe бухта 150 м</t>
  </si>
  <si>
    <t>1620200-1</t>
  </si>
  <si>
    <t>Труба МП Pex-Al-Pex 16,0 х 2,0 Compipe бухта 200 м</t>
  </si>
  <si>
    <t>2020050-1</t>
  </si>
  <si>
    <t>Труба МП Pex-Al-Pex 20,0 х 2,0 Compipe бухта 50 м</t>
  </si>
  <si>
    <t>2020075-1</t>
  </si>
  <si>
    <t>Труба МП Pex-Al-Pex 20,0 х 2,0 Compipe бухта 75 м</t>
  </si>
  <si>
    <t>2020100-1</t>
  </si>
  <si>
    <t>Труба МП Pex-Al-Pex 20,0 х 2,0 Compipe бухта 100 м</t>
  </si>
  <si>
    <t>2630015-1</t>
  </si>
  <si>
    <t>Труба МП Pex-Al-Pex 26,0 х 3,0 Compipe бухта 15 м</t>
  </si>
  <si>
    <t>2630020-1</t>
  </si>
  <si>
    <t>Труба МП Pex-Al-Pex 26,0 х 3,0 Compipe бухта 20 м</t>
  </si>
  <si>
    <t>2630025-1</t>
  </si>
  <si>
    <t>Труба МП Pex-Al-Pex 26,0 х 3,0 Compipe бухта 25 м</t>
  </si>
  <si>
    <t>2630030-1</t>
  </si>
  <si>
    <t>Труба МП Pex-Al-Pex 26,0 х 3,0 Compipe бухта 30 м</t>
  </si>
  <si>
    <t>2630040-1</t>
  </si>
  <si>
    <t>Труба МП Pex-Al-Pex 26,0 х 3,0 Compipe бухта 40 м</t>
  </si>
  <si>
    <t>2630050-1</t>
  </si>
  <si>
    <t>Труба МП Pex-Al-Pex 26,0 х 3,0 Compipe бухта 50 м</t>
  </si>
  <si>
    <t>3230015-1</t>
  </si>
  <si>
    <t>Труба МП Pex-Al-Pex 32,0 х 3,0 Compipe бухта 15 м</t>
  </si>
  <si>
    <t>3230020-1</t>
  </si>
  <si>
    <t>Труба МП Pex-Al-Pex 32,0 х 3,0 Compipe бухта 20 м</t>
  </si>
  <si>
    <t>3230025-1</t>
  </si>
  <si>
    <t>Труба МП Pex-Al-Pex 32,0 х 3,0 Compipe бухта 25 м</t>
  </si>
  <si>
    <t>3230030-1</t>
  </si>
  <si>
    <t>Труба МП Pex-Al-Pex 32,0 х 3,0 Compipe бухта 30 м</t>
  </si>
  <si>
    <t>3230040-1</t>
  </si>
  <si>
    <t>Труба МП Pex-Al-Pex 32,0 х 3,0 Compipe бухта 40 м</t>
  </si>
  <si>
    <t>3230050-1</t>
  </si>
  <si>
    <t>Труба МП Pex-Al-Pex 32,0 х 3,0 Compipe бухта 50 м</t>
  </si>
  <si>
    <t>Труба металлопластиковая PERT-Al-PERT 1,2,4,5 классы эксплуатации</t>
  </si>
  <si>
    <t xml:space="preserve">1620200-2 </t>
  </si>
  <si>
    <t xml:space="preserve">Труба МП PERT-AL-PERT 16,0 х 2,0 Compipe 200м </t>
  </si>
  <si>
    <t xml:space="preserve">2020100-2 </t>
  </si>
  <si>
    <t xml:space="preserve">Труба МП PERT-AL-PERT 20,0 х 2,0 Compipe 100м </t>
  </si>
  <si>
    <t>Труба PE-Xа/EVOH с антидиффузионным слоем 1,2,4,5 классы эксплуатации</t>
  </si>
  <si>
    <t>1622200-8</t>
  </si>
  <si>
    <t>Труба PE-Xа/EVOH с антидиффузионным слоем 16,0 х 2,2 Compipe бухта 200 м</t>
  </si>
  <si>
    <t>2028100-8</t>
  </si>
  <si>
    <t>Труба PE-Xа/EVOH с антидиффузионным слоем 20,0 х 2,8 Compipe бухта 100 м</t>
  </si>
  <si>
    <t>2535050-8</t>
  </si>
  <si>
    <t>Труба PE-Xа/EVOH с антидиффузионным слоем 25,0 х 3,5 Compipe бухта 50 м</t>
  </si>
  <si>
    <t>3244050-8</t>
  </si>
  <si>
    <t xml:space="preserve">Труба PE-Xа/EVOH с антидиффузионным слоем 32,0 х 4,4 Compipe бухта 50 м </t>
  </si>
  <si>
    <t>Труба PE-Xа однослойная 1,2,4,5 классы эксплуатации</t>
  </si>
  <si>
    <t xml:space="preserve">1622200-9 </t>
  </si>
  <si>
    <t xml:space="preserve">Труба PE-Xa 16,0x2,2 Compipe бухта 200м </t>
  </si>
  <si>
    <t xml:space="preserve">2028100-9 </t>
  </si>
  <si>
    <t xml:space="preserve">Труба PE-Xa 20x2,8 Compipe бухта 100м </t>
  </si>
  <si>
    <t xml:space="preserve">2535050-9 </t>
  </si>
  <si>
    <t xml:space="preserve">Труба PE-Xa 25x3,5 Compipe бухта 50м </t>
  </si>
  <si>
    <t xml:space="preserve">3244050-9 </t>
  </si>
  <si>
    <t>Труба PE-Xa 32x4,4 Compipe бухта 50м  </t>
  </si>
  <si>
    <t>Труба PE-RT/EVOH 1,2,4 классы эксплуатации</t>
  </si>
  <si>
    <t>1620200-5</t>
  </si>
  <si>
    <t>Труба PERT/EVOH с антидиффузионным слоем 16,0 х 2,0 Compipe бухта 200 м</t>
  </si>
  <si>
    <t>1620600-5</t>
  </si>
  <si>
    <t>Труба PERT/EVOH с антидиффузионным слоем 16,0 х 2,0 Compipe бухта 600 м</t>
  </si>
  <si>
    <t>2020100-5</t>
  </si>
  <si>
    <t>Труба PERT/EVOH с антидиффузионным слоем 20,0 х 2,0 Compipe бухта 100 м</t>
  </si>
  <si>
    <t>Труба однослойная PE-Xa, 1,2,4 классы эксплуатации</t>
  </si>
  <si>
    <t>1620200-6</t>
  </si>
  <si>
    <t>Труба PE-Xa однослойная 16,0 х 2,0 Compipe бухта 200 м</t>
  </si>
  <si>
    <t>2020100-6</t>
  </si>
  <si>
    <t>Труба PE-Xa однослойная 20,0 х 2,0 Compipe бухта 100 м</t>
  </si>
  <si>
    <t xml:space="preserve">2. Компрессионные фитинги </t>
  </si>
  <si>
    <t>110.01.160</t>
  </si>
  <si>
    <t>Муфта  компрессионная равносторонняя 16х16 Comtek</t>
  </si>
  <si>
    <t>шт.</t>
  </si>
  <si>
    <t>20/100</t>
  </si>
  <si>
    <t>110.01.200</t>
  </si>
  <si>
    <t>Муфта  компрессионная равносторонняя 20х20 Comtek</t>
  </si>
  <si>
    <t>20/60</t>
  </si>
  <si>
    <t>110.01.260</t>
  </si>
  <si>
    <t>Муфта  компрессионная равносторонняя 26х26 Comtek</t>
  </si>
  <si>
    <t>5/35</t>
  </si>
  <si>
    <t>110.01.320</t>
  </si>
  <si>
    <t>Муфта  компрессионная равносторонняя 32х32 Comtek</t>
  </si>
  <si>
    <t>5/20</t>
  </si>
  <si>
    <t>110.02.160</t>
  </si>
  <si>
    <t>Муфта компрессионная с внутренней резьбой 16х1/2" Comtek</t>
  </si>
  <si>
    <t>110.02.161</t>
  </si>
  <si>
    <t>Муфта компрессионная с внутренней резьбой 16х3/4" Comtek</t>
  </si>
  <si>
    <t>110.02.200</t>
  </si>
  <si>
    <t>Муфта компрессионная с внутренней резьбой 20х1/2" Comtek</t>
  </si>
  <si>
    <t>10/70</t>
  </si>
  <si>
    <t>110.02.201</t>
  </si>
  <si>
    <t>Муфта компрессионная с внутренней резьбой 20х3/4" Comtek</t>
  </si>
  <si>
    <t>10/60</t>
  </si>
  <si>
    <t>110.02.260</t>
  </si>
  <si>
    <t>Муфта компрессионная с внутренней резьбой 26х3/4" Comtek</t>
  </si>
  <si>
    <t>10/50</t>
  </si>
  <si>
    <t>110.02.261</t>
  </si>
  <si>
    <t>Муфта компрессионная с внутренней резьбой 26х1" Comtek</t>
  </si>
  <si>
    <t>10/40</t>
  </si>
  <si>
    <t>110.02.320</t>
  </si>
  <si>
    <t>Муфта компрессионная с внутренней резьбой 32х1" Comtek</t>
  </si>
  <si>
    <t>110.03.160</t>
  </si>
  <si>
    <t>Муфта компрессионная с наружной резьбой 16х1/2" Comtek</t>
  </si>
  <si>
    <t>110.03.161</t>
  </si>
  <si>
    <t>Муфта компрессионная с наружной резьбой 16х3/4" Comtek</t>
  </si>
  <si>
    <t>110.03.200</t>
  </si>
  <si>
    <t>Муфта компрессионная с наружной резьбой 20х1/2" Comtek</t>
  </si>
  <si>
    <t>110.03.201</t>
  </si>
  <si>
    <t>Муфта компрессионная с наружной резьбой 20х3/4" Comtek</t>
  </si>
  <si>
    <t>110.03.260</t>
  </si>
  <si>
    <t>Муфта компрессионная с наружной резьбой 26х3/4" Comtek</t>
  </si>
  <si>
    <t>10/100</t>
  </si>
  <si>
    <t>110.03.261</t>
  </si>
  <si>
    <t>Муфта компрессионная с наружной резьбой 26х1" Comtek</t>
  </si>
  <si>
    <t>110.03.320</t>
  </si>
  <si>
    <t>Муфта компрессионная с наружной резьбой 32х1" Comtek</t>
  </si>
  <si>
    <t>110.04.161</t>
  </si>
  <si>
    <t>Муфта компрессионная переходная 16х20 Comtek</t>
  </si>
  <si>
    <t>20/80</t>
  </si>
  <si>
    <t>110.04.201</t>
  </si>
  <si>
    <t>Муфта компрессионная переходная 20х26 Comtek</t>
  </si>
  <si>
    <t>110.05.160</t>
  </si>
  <si>
    <t>Угольник компрессионный равносторонний 16х16 Comtek</t>
  </si>
  <si>
    <t>110.05.200</t>
  </si>
  <si>
    <t>Угольник компрессионный равносторонний 20х20 Comtek</t>
  </si>
  <si>
    <t>110.05.260</t>
  </si>
  <si>
    <t>Угольник компрессионный равносторонний 26х26 Comtek</t>
  </si>
  <si>
    <t>5/30</t>
  </si>
  <si>
    <t>110.05.320</t>
  </si>
  <si>
    <t>Угольник компрессионный равносторонний 32х32 Comtek</t>
  </si>
  <si>
    <t>3/12</t>
  </si>
  <si>
    <t>110.06.160</t>
  </si>
  <si>
    <t>Угольник компрессионный с внутренней резьбой 16х1/2" Comtek</t>
  </si>
  <si>
    <t>110.06.200</t>
  </si>
  <si>
    <t>Угольник компрессионный с внутренней резьбой 20х1/2" Comtek</t>
  </si>
  <si>
    <t>110.06.201</t>
  </si>
  <si>
    <t>Угольник компрессионный с внутренней резьбой 20х3/4" Comtek</t>
  </si>
  <si>
    <t>110.06.260</t>
  </si>
  <si>
    <t>Угольник компрессионный с внутренней резьбой 26х3/4" Comtek</t>
  </si>
  <si>
    <t>110.06.261</t>
  </si>
  <si>
    <t>Угольник компрессионный с внутренней резьбой 26х1" Comtek</t>
  </si>
  <si>
    <t>110.06.320</t>
  </si>
  <si>
    <t>Угольник компрессионный с внутренней резьбой 32х1" Comtek</t>
  </si>
  <si>
    <t>110.07.160</t>
  </si>
  <si>
    <t>Угольник компрессионный с наружной резьбой 16х1/2" Comtek</t>
  </si>
  <si>
    <t>110.07.200</t>
  </si>
  <si>
    <t>Угольник компрессионный с наружной резьбой 20х1/2" Comtek</t>
  </si>
  <si>
    <t>110.07.201</t>
  </si>
  <si>
    <t>Угольник компрессионный с наружной резьбой 20х3/4" Comtek</t>
  </si>
  <si>
    <t>110.07.260</t>
  </si>
  <si>
    <t>Угольник компрессионный с наружной резьбой 26х3/4" Comtek</t>
  </si>
  <si>
    <t>110.07.261</t>
  </si>
  <si>
    <t>Угольник компрессионный с наружной резьбой 26х1" Comtek</t>
  </si>
  <si>
    <t>110.07.320</t>
  </si>
  <si>
    <t>Угольник компрессионный с наружной резьбой 32х1" Comtek</t>
  </si>
  <si>
    <t>110.08.160</t>
  </si>
  <si>
    <t>Тройник компрессионный равносторонний 16х16х16 Comtek</t>
  </si>
  <si>
    <t>110.08.200</t>
  </si>
  <si>
    <t>Тройник компрессионный равносторонний 20х20х20 Comtek</t>
  </si>
  <si>
    <t>10/30</t>
  </si>
  <si>
    <t>110.08.260</t>
  </si>
  <si>
    <t>Тройник компрессионный равносторонний 26х26х26 Comtek</t>
  </si>
  <si>
    <t>110.08.320</t>
  </si>
  <si>
    <t>Тройник компрессионный равносторонний 32х32х32 Comtek</t>
  </si>
  <si>
    <t>2/8</t>
  </si>
  <si>
    <t>110.09.161</t>
  </si>
  <si>
    <t>Тройник компрессионный переходной 16х20х16 Comtek</t>
  </si>
  <si>
    <t>110.09.201</t>
  </si>
  <si>
    <t>Тройник компрессионный переходной 20х16х16 Comtek</t>
  </si>
  <si>
    <t>110.09.202</t>
  </si>
  <si>
    <t>Тройник компрессионный переходной 20х16х20 Comtek</t>
  </si>
  <si>
    <t>110.09.203</t>
  </si>
  <si>
    <t>Тройник компрессионный переходной 16х20х20 Comtek</t>
  </si>
  <si>
    <t>110.11.161</t>
  </si>
  <si>
    <t>Тройник компрессионный с внутренней резьбой 16х1/2"х16</t>
  </si>
  <si>
    <t>110.11.201</t>
  </si>
  <si>
    <t>Тройник компрессионный с внутренней резьбой 20х1/2"х20</t>
  </si>
  <si>
    <t>110.11.202</t>
  </si>
  <si>
    <t>Тройник компрессионный с внутренней резьбой 20х3/4"х20</t>
  </si>
  <si>
    <t>110.12.161</t>
  </si>
  <si>
    <t>Тройник компрессионный с наружной резьбой 16х1/2"х16</t>
  </si>
  <si>
    <t>110.12.201</t>
  </si>
  <si>
    <t>Тройник компрессионный с наружной резьбой 20х1/2"х20</t>
  </si>
  <si>
    <t>110.12.202</t>
  </si>
  <si>
    <t>Тройник компрессионный с наружной резьбой 20х3/4"х20</t>
  </si>
  <si>
    <t>110.10.160</t>
  </si>
  <si>
    <t>Угольник компрессионный настенный 16х1/2" Comtek</t>
  </si>
  <si>
    <t>110.10.200</t>
  </si>
  <si>
    <t>Угольник компрессионный настенный 20х1/2" Comtek</t>
  </si>
  <si>
    <t>110.14.160</t>
  </si>
  <si>
    <t>Евроконус компрессионный 16х1/2" Comtek</t>
  </si>
  <si>
    <t>110.14.161</t>
  </si>
  <si>
    <t>Евроконус компрессионный 16х3/4" Comtek</t>
  </si>
  <si>
    <t>10/80</t>
  </si>
  <si>
    <t>110.14.201</t>
  </si>
  <si>
    <t>Евроконус компрессионный 20х3/4" Comtek</t>
  </si>
  <si>
    <t xml:space="preserve">3. Пресс-фитинги </t>
  </si>
  <si>
    <t>111.01.160</t>
  </si>
  <si>
    <t>Муфта пресс равносторонняя 16х16 Comtek</t>
  </si>
  <si>
    <t>111.01.200</t>
  </si>
  <si>
    <t>Муфта пресс равносторонняя 20х20 Comtek</t>
  </si>
  <si>
    <t>111.01.260</t>
  </si>
  <si>
    <t>Муфта пресс равносторонняя 26х26 Comtek</t>
  </si>
  <si>
    <t>111.01.320</t>
  </si>
  <si>
    <t>Муфта пресс равносторонняя 32х32 Comtek</t>
  </si>
  <si>
    <t>5/25</t>
  </si>
  <si>
    <t>111.02.160</t>
  </si>
  <si>
    <t>Муфта пресс с внутренней резьбой 16х1/2" Comtek</t>
  </si>
  <si>
    <t>111.02.161</t>
  </si>
  <si>
    <t>Муфта пресс с внутренней резьбой 16х3/4" Comtek</t>
  </si>
  <si>
    <t>111.02.200</t>
  </si>
  <si>
    <t>Муфта пресс с внутренней резьбой 20х1/2" Comtek</t>
  </si>
  <si>
    <t>111.02.201</t>
  </si>
  <si>
    <t>Муфта пресс с внутренней резьбой 20х3/4" Comtek</t>
  </si>
  <si>
    <t>111.02.260</t>
  </si>
  <si>
    <t>Муфта пресс с внутренней резьбой 26х3/4" Comtek</t>
  </si>
  <si>
    <t>111.02.261</t>
  </si>
  <si>
    <t>Муфта пресс с внутренней резьбой 26х1" Comtek</t>
  </si>
  <si>
    <t>111.02.320</t>
  </si>
  <si>
    <t>Муфта пресс с внутренней резьбой 32х1" Comtek</t>
  </si>
  <si>
    <t>111.03.160</t>
  </si>
  <si>
    <t>Муфта пресс с наружной резьбой 16х1/2" Comtek</t>
  </si>
  <si>
    <t>111.03.161</t>
  </si>
  <si>
    <t>Муфта пресс с наружной резьбой 16х3/4" Comtek</t>
  </si>
  <si>
    <t>111.03.200</t>
  </si>
  <si>
    <t>Муфта пресс с наружной резьбой 20х1/2" Comtek</t>
  </si>
  <si>
    <t>111.03.201</t>
  </si>
  <si>
    <t>Муфта пресс с наружной резьбой 20х3/4" Comtek</t>
  </si>
  <si>
    <t>111.03.260</t>
  </si>
  <si>
    <t>Муфта пресс с наружной резьбой 26х3/4" Comtek</t>
  </si>
  <si>
    <t>111.03.261</t>
  </si>
  <si>
    <t>Муфта пресс с наружной резьбой 26х1" Comtek</t>
  </si>
  <si>
    <t>111.03.320</t>
  </si>
  <si>
    <t>Муфта пресс с наружной резьбой 32х1" Comtek</t>
  </si>
  <si>
    <t>111.04.201</t>
  </si>
  <si>
    <t>Муфта пресс переходная 20х16 Comtek</t>
  </si>
  <si>
    <t>111.04.262</t>
  </si>
  <si>
    <t>Муфта пресс переходная 26х16 Comtek</t>
  </si>
  <si>
    <t>111.04.261</t>
  </si>
  <si>
    <t>Муфта пресс переходная 26х20 Comtek</t>
  </si>
  <si>
    <t>111.05.160</t>
  </si>
  <si>
    <t>Угольник пресс равносторонний 16х16 Comtek</t>
  </si>
  <si>
    <t>111.05.200</t>
  </si>
  <si>
    <t>Угольник пресс равносторонний 20х20 Comtek</t>
  </si>
  <si>
    <t>111.05.260</t>
  </si>
  <si>
    <t>Угольник пресс равносторонний 26х26 Comtek</t>
  </si>
  <si>
    <t>111.05.320</t>
  </si>
  <si>
    <t>Угольник пресс равносторонний 32х32 Comtek</t>
  </si>
  <si>
    <t>111.06.160</t>
  </si>
  <si>
    <t>Угольник пресс с внутренней резьбой 16х1/2" Comtek</t>
  </si>
  <si>
    <t>10/90</t>
  </si>
  <si>
    <t>111.06.200</t>
  </si>
  <si>
    <t>Угольник пресс с внутренней резьбой 20х1/2" Comtek</t>
  </si>
  <si>
    <t>111.06.201</t>
  </si>
  <si>
    <t>Угольник пресс с внутренней резьбой 20х3/4" Comtek</t>
  </si>
  <si>
    <t>111.06.260</t>
  </si>
  <si>
    <t>Угольник пресс с внутренней резьбой 26х3/4" Comtek</t>
  </si>
  <si>
    <t>111.06.261</t>
  </si>
  <si>
    <t>Угольник пресс с внутренней резьбой 26х1" Comtek</t>
  </si>
  <si>
    <t>111.06.320</t>
  </si>
  <si>
    <t>Угольник пресс с внутренней резьбой 32х1" Comtek</t>
  </si>
  <si>
    <t>111.07.160</t>
  </si>
  <si>
    <t>Угольник пресс с наружной резьбой 16х1/2" Comtek</t>
  </si>
  <si>
    <t>111.07.200</t>
  </si>
  <si>
    <t>Угольник пресс с наружной резьбой 20х1/2" Comtek</t>
  </si>
  <si>
    <t>111.07.201</t>
  </si>
  <si>
    <t>Угольник пресс с наружной резьбой 20х3/4" Comtek</t>
  </si>
  <si>
    <t>111.07.260</t>
  </si>
  <si>
    <t>Угольник пресс с наружной резьбой 26х3/4" Comtek</t>
  </si>
  <si>
    <t>111.07.261</t>
  </si>
  <si>
    <t>Угольник пресс с наружной резьбой 26х1" Comtek</t>
  </si>
  <si>
    <t>111.07.320</t>
  </si>
  <si>
    <t>Угольник пресс с наружной резьбой 32х1" Comtek</t>
  </si>
  <si>
    <t>111.08.160</t>
  </si>
  <si>
    <t>Тройник пресс равносторонний 16х16х16 Comtek</t>
  </si>
  <si>
    <t>111.08.200</t>
  </si>
  <si>
    <t>Тройник пресс равносторонний 20х20х20 Comtek</t>
  </si>
  <si>
    <t>111.08.260</t>
  </si>
  <si>
    <t>Тройник пресс равносторонний 26х26х26 Comtek</t>
  </si>
  <si>
    <t>111.08.320</t>
  </si>
  <si>
    <t>Тройник пресс равносторонний 32х32х32 Comtek</t>
  </si>
  <si>
    <t>111.09.161</t>
  </si>
  <si>
    <t>Тройник пресс переходной 16х20х16 Comtek</t>
  </si>
  <si>
    <t>111.09.201</t>
  </si>
  <si>
    <t>Тройник пресс переходной 20х16х16 Comtek</t>
  </si>
  <si>
    <t>111.09.202</t>
  </si>
  <si>
    <t>Тройник пресс переходной 20х16х20 Comtek</t>
  </si>
  <si>
    <t>111.09.203</t>
  </si>
  <si>
    <t>Тройник пресс переходной 20х20х16 Comtek</t>
  </si>
  <si>
    <t>111.09.204</t>
  </si>
  <si>
    <t>Тройник пресс переходной 20х26х20 Comtek</t>
  </si>
  <si>
    <t>111.09.260</t>
  </si>
  <si>
    <t>Тройник пресс переходной 26х16х20 Comtek</t>
  </si>
  <si>
    <t>111.09.261</t>
  </si>
  <si>
    <t>Тройник пресс переходной 26х16х26 Comtek</t>
  </si>
  <si>
    <t>111.09.264</t>
  </si>
  <si>
    <t>Тройник пресс переходной 26х20х16 Comtek</t>
  </si>
  <si>
    <t>111.09.262</t>
  </si>
  <si>
    <t>Тройник пресс переходной 26х20х20 Comtek</t>
  </si>
  <si>
    <t>111.09.263</t>
  </si>
  <si>
    <t>Тройник пресс переходной 26х20х26 Comtek</t>
  </si>
  <si>
    <t>111.09.265</t>
  </si>
  <si>
    <t>Тройник пресс переходной 26х26х20 Comtek</t>
  </si>
  <si>
    <t>111.09.323</t>
  </si>
  <si>
    <t>Тройник пресс переходной 32х20х26 Comtek</t>
  </si>
  <si>
    <t>111.09.321</t>
  </si>
  <si>
    <t>Тройник пресс переходной 32х26х26 Comtek</t>
  </si>
  <si>
    <t>5/15</t>
  </si>
  <si>
    <t>111.11.161</t>
  </si>
  <si>
    <t>Тройник пресс с внутренней резьбой 16х1/2"х16 Comtek</t>
  </si>
  <si>
    <t>111.11.201</t>
  </si>
  <si>
    <t>Тройник пресс с внутренней резьбой 20х1/2"х20 Comtek</t>
  </si>
  <si>
    <t>111.11.202</t>
  </si>
  <si>
    <t>Тройник пресс с внутренней резьбой 20х3/4"х20 Comtek</t>
  </si>
  <si>
    <t>111.12.161</t>
  </si>
  <si>
    <t>Тройник пресс с наружной резьбой 16х1/2"х16 Comtek</t>
  </si>
  <si>
    <t>111.12.201</t>
  </si>
  <si>
    <t>Тройник пресс с наружной резьбой 20х1/2"х20 Comtek</t>
  </si>
  <si>
    <t>111.12.202</t>
  </si>
  <si>
    <t>Тройник пресс с наружной резьбой 20х3/4"х20 Comtek</t>
  </si>
  <si>
    <t>111.10.160</t>
  </si>
  <si>
    <t>Угольник пресс настенный - короткий  16х1/2" (Н.39 mm) Comtek</t>
  </si>
  <si>
    <t>111.10.200</t>
  </si>
  <si>
    <t>Угольник пресс настенный - короткий  20х1/2" (Н.52 mm) Comtek</t>
  </si>
  <si>
    <t>111.14.160</t>
  </si>
  <si>
    <t>Евроконус пресс 16х1/2" Comtek</t>
  </si>
  <si>
    <t>111.14.161</t>
  </si>
  <si>
    <t>Евроконус пресс 16х3/4" Comtek</t>
  </si>
  <si>
    <t>111.14.200</t>
  </si>
  <si>
    <t>Евроконус пресс 20х1/2" Comtek</t>
  </si>
  <si>
    <t>111.14.201</t>
  </si>
  <si>
    <t>Евроконус пресс 20х3/4" Comtek</t>
  </si>
  <si>
    <t>4. Резьбовые фитинги</t>
  </si>
  <si>
    <t>112.01.150</t>
  </si>
  <si>
    <t>Ниппель 1/2"НР никелированный Comtek</t>
  </si>
  <si>
    <t>20/160</t>
  </si>
  <si>
    <t>112.01.200</t>
  </si>
  <si>
    <t>Ниппель 3/4"НР никелированный Comtek</t>
  </si>
  <si>
    <t>112.01.250</t>
  </si>
  <si>
    <t>Ниппель 1"НР никелированный Comtek</t>
  </si>
  <si>
    <t>112.01.320</t>
  </si>
  <si>
    <t>Ниппель 1 1/4"НР никелированный Comtek</t>
  </si>
  <si>
    <t>112.01.400</t>
  </si>
  <si>
    <t>Ниппель 1 1/2"НР никелированный Comtek</t>
  </si>
  <si>
    <t>112.01.500</t>
  </si>
  <si>
    <t>Ниппель 2"НР никелированный Comtek</t>
  </si>
  <si>
    <t>3/9</t>
  </si>
  <si>
    <t>112.02.150</t>
  </si>
  <si>
    <t>Ниппель редукционный 1/2" НР х 3/8" НР никелированный Comtek</t>
  </si>
  <si>
    <t>112.02.200</t>
  </si>
  <si>
    <t>Ниппель редукционный 3/4"НР х 1/2"НР никелированный Comtek</t>
  </si>
  <si>
    <t>20/120</t>
  </si>
  <si>
    <t>112.02.250</t>
  </si>
  <si>
    <t>Ниппель редукционный 1"НР х 1/2"НР никелированный Comtek</t>
  </si>
  <si>
    <t>112.02.251</t>
  </si>
  <si>
    <t>Ниппель редукционный 1"НР х 3/4"НР никелированный Comtek</t>
  </si>
  <si>
    <t>112.02.322</t>
  </si>
  <si>
    <t>Ниппель редукционный 1 1/4"НР х 1"НР никелированный Comtek</t>
  </si>
  <si>
    <t>112.02.402</t>
  </si>
  <si>
    <t>Ниппель редукционный 1 1/2"НР х 1"НР никелированный Comtek</t>
  </si>
  <si>
    <t>112.02.403</t>
  </si>
  <si>
    <t>Ниппель редукционный 1 1/2" НР х 1 1/4" НР никелированный Comtek</t>
  </si>
  <si>
    <t>112.02.404</t>
  </si>
  <si>
    <t>Ниппель редукционный 2" НР х 1 " НР никелированный Comtek</t>
  </si>
  <si>
    <t>112.02.405</t>
  </si>
  <si>
    <t>Ниппель редукционный 2" НР х 1 1/4" НР никелированный Comtek</t>
  </si>
  <si>
    <t>112.02.406</t>
  </si>
  <si>
    <t>Ниппель редукционный 2" НР х 1 1/2" НР никелированный Comtek</t>
  </si>
  <si>
    <t>112.03.150</t>
  </si>
  <si>
    <t>Муфта 1/2"ВР никелированная Comtek</t>
  </si>
  <si>
    <t>112.03.200</t>
  </si>
  <si>
    <t>Муфта 3/4"ВР никелированная Comtek</t>
  </si>
  <si>
    <t>112.03.250</t>
  </si>
  <si>
    <t>Муфта 1"ВР никелированная Comtek</t>
  </si>
  <si>
    <t>112.03.320</t>
  </si>
  <si>
    <t>Муфта 1 1/4"ВР никелированная Comtek</t>
  </si>
  <si>
    <t>112.03.400</t>
  </si>
  <si>
    <t>Муфта 1 1/2"ВР никелированная Comtek</t>
  </si>
  <si>
    <t>112.03.500</t>
  </si>
  <si>
    <t>Муфта 2"ВР никелированная Comtek</t>
  </si>
  <si>
    <t>112.04.150</t>
  </si>
  <si>
    <t>Муфта редукционная 1/2" ВР х 3/8" ВР никелированная Comtek</t>
  </si>
  <si>
    <t>112.04.200</t>
  </si>
  <si>
    <t>Муфта редукционная 3/4"ВР х 1/2"ВР никелированная Comtek</t>
  </si>
  <si>
    <t>112.04.250</t>
  </si>
  <si>
    <t>Муфта редукционная 1"ВР х 1/2"ВР никелированная Comtek</t>
  </si>
  <si>
    <t>112.04.251</t>
  </si>
  <si>
    <t>Муфта редукционная 1"ВР х 3/4"ВР никелированная Comtek</t>
  </si>
  <si>
    <t>112.04.320</t>
  </si>
  <si>
    <t>Муфта редукционная 1 1/4" ВР х 1" ВР никелированная Comtek</t>
  </si>
  <si>
    <t>112.04.400</t>
  </si>
  <si>
    <t>Муфта редукционная 1 1/2" ВР х 1" ВР никелированная Comtek</t>
  </si>
  <si>
    <t>112.04.401</t>
  </si>
  <si>
    <t>Муфта редукционная 1 1/2" ВР х 1 1/4" ВР никелированная Comtek</t>
  </si>
  <si>
    <t>112.04.500</t>
  </si>
  <si>
    <t>Муфта редукционная 2" ВР х 1" ВР никелированная Comtek</t>
  </si>
  <si>
    <t>112.04.501</t>
  </si>
  <si>
    <t>Муфта редукционная 2" ВР х 1 1/4" ВР никелированная Comtek</t>
  </si>
  <si>
    <t>112.04.502</t>
  </si>
  <si>
    <t>Муфта редукционная 2" ВР х 1 1/2" ВР никелированная Comtek</t>
  </si>
  <si>
    <t>112.05.150</t>
  </si>
  <si>
    <t>Переходник 1/2" ВР x 3/8" НР никелированный Comtek</t>
  </si>
  <si>
    <t>112.05.200</t>
  </si>
  <si>
    <t>Переходник 3/4"ВР x 1/2"НР никелированный Comtek</t>
  </si>
  <si>
    <t>112.05.251</t>
  </si>
  <si>
    <t>Переходник 1"ВР x 3/4"НР никелированный Comtek</t>
  </si>
  <si>
    <t>112.05.322</t>
  </si>
  <si>
    <t>Переходник 1 1/4"ВР x 1"НР никелированный Comtek</t>
  </si>
  <si>
    <t>112.05.400</t>
  </si>
  <si>
    <t>Переходник 1 1/2" ВР x 1" НР никелированный Comtek</t>
  </si>
  <si>
    <t>112.05.401</t>
  </si>
  <si>
    <t>Переходник 1 1/2" ВР x 1 1/4" НР никелированный Comtek</t>
  </si>
  <si>
    <t>112.05.500</t>
  </si>
  <si>
    <t>Переходник 2" ВР x 1" НР никелированный Comtek</t>
  </si>
  <si>
    <t>112.05.501</t>
  </si>
  <si>
    <t>Переходник 2" ВР x 1 1/4" НР никелированный Comtek</t>
  </si>
  <si>
    <t>112.05.502</t>
  </si>
  <si>
    <t>Переходник 2" ВР x 1 1/2" НР никелированный Comtek</t>
  </si>
  <si>
    <t>112.06.150</t>
  </si>
  <si>
    <t>Угольник 1/2"ВР никелированный Comtek</t>
  </si>
  <si>
    <t>112.06.200</t>
  </si>
  <si>
    <t>Угольник 3/4"ВР никелированный Comtek</t>
  </si>
  <si>
    <t>112.06.250</t>
  </si>
  <si>
    <t>Угольник 1"ВР никелированный Comtek</t>
  </si>
  <si>
    <t>112.06.320</t>
  </si>
  <si>
    <t>Угольник 1 1/4"ВР никелированный Comtek</t>
  </si>
  <si>
    <t>112.06.400</t>
  </si>
  <si>
    <t>Угольник 1 1/2"ВР никелированный Comtek</t>
  </si>
  <si>
    <t>2/6</t>
  </si>
  <si>
    <t>112.06.500</t>
  </si>
  <si>
    <t>Угольник 2"ВР никелированный Comtek</t>
  </si>
  <si>
    <t>1/4</t>
  </si>
  <si>
    <t>112.07.150</t>
  </si>
  <si>
    <t>Угольник 1/2"ВР х 1/2"НР никелированный Comtek</t>
  </si>
  <si>
    <t>112.07.200</t>
  </si>
  <si>
    <t>Угольник 3/4"ВР х 3/4"НР никелированный Comtek</t>
  </si>
  <si>
    <t>112.07.250</t>
  </si>
  <si>
    <t>Угольник 1"ВР х 1"НР никелированный Comtek</t>
  </si>
  <si>
    <t>112.07.320</t>
  </si>
  <si>
    <t>Угольник 1 1/4"ВР х 1 1/4"НР никелированный Comtek</t>
  </si>
  <si>
    <t>112.07.400</t>
  </si>
  <si>
    <t>Угольник 1 1/2"ВР х 1 1/2"НР никелированный Comtek</t>
  </si>
  <si>
    <t>112.07.500</t>
  </si>
  <si>
    <t>Угольник 2"ВР х 2"НР никелированный Comtek</t>
  </si>
  <si>
    <t>112.08.150</t>
  </si>
  <si>
    <t>Угольник 1/2"НР х 1/2"НР никелированный Comtek</t>
  </si>
  <si>
    <t>112.08.200</t>
  </si>
  <si>
    <t>Угольник 3/4"НР х 3/4"НР никелированный Comtek</t>
  </si>
  <si>
    <t>112.08.250</t>
  </si>
  <si>
    <t>Угольник 1"НР х 1"НР никелированныйComtek</t>
  </si>
  <si>
    <t>112.09.150</t>
  </si>
  <si>
    <t>Тройник 1/2"ВР никелированный Comtek</t>
  </si>
  <si>
    <t>112.09.200</t>
  </si>
  <si>
    <t>Тройник 3/4"ВР никелированный Comtek</t>
  </si>
  <si>
    <t>112.09.250</t>
  </si>
  <si>
    <t>Тройник 1"ВР никелированный Comtek</t>
  </si>
  <si>
    <t>4/12</t>
  </si>
  <si>
    <t>112.09.320</t>
  </si>
  <si>
    <t>Тройник 1 1/4"ВР никелированный Comtek</t>
  </si>
  <si>
    <t>3/6</t>
  </si>
  <si>
    <t>112.09.400</t>
  </si>
  <si>
    <t>Тройник 1 1/2"ВР никелированный Comtek</t>
  </si>
  <si>
    <t>1/5</t>
  </si>
  <si>
    <t>112.09.500</t>
  </si>
  <si>
    <t>Тройник 2"ВР никелированный Comtek</t>
  </si>
  <si>
    <t>1/3</t>
  </si>
  <si>
    <t>112.10.200</t>
  </si>
  <si>
    <t>Тройник редукционный 3/4"ВР х 1/2"ВР х 3/4"ВР никелированный Comtek</t>
  </si>
  <si>
    <t>10/20</t>
  </si>
  <si>
    <t>112.10.250</t>
  </si>
  <si>
    <t>Тройник редукционный 1"ВР х 1/2"ВР х 1"ВР никелированный Comtek</t>
  </si>
  <si>
    <t>112.10.251</t>
  </si>
  <si>
    <t>Тройник редукционный 1"ВР х 3/4"ВР х 1"ВР никелированный Comtek</t>
  </si>
  <si>
    <t>112.10.320</t>
  </si>
  <si>
    <t>Тройник редукционный 1 1/4"ВР х 1/2"ВР х 1 1/4"ВР никелированный Comtek</t>
  </si>
  <si>
    <t>2/10</t>
  </si>
  <si>
    <t>112.10.321</t>
  </si>
  <si>
    <t>Тройник редукционный 1 1/4"ВР х 3/4"ВР х 1 1/4"ВР никелированный Comtek</t>
  </si>
  <si>
    <t>112.10.322</t>
  </si>
  <si>
    <t>Тройник редукционный 1 1/4"ВР х 1"ВР х 1 1/4"ВР никелированный Comtek</t>
  </si>
  <si>
    <t>112.11.150</t>
  </si>
  <si>
    <t>Тройник 1/2"НР никелированный Comtek</t>
  </si>
  <si>
    <t>112.12.150</t>
  </si>
  <si>
    <t>Тройник 1/2"ВР х 1/2"НР х 1/2"ВР никелированный Comtek</t>
  </si>
  <si>
    <t>112.13.150</t>
  </si>
  <si>
    <t>Крестовина 1/2"ВР Comtek</t>
  </si>
  <si>
    <t>112.13.200</t>
  </si>
  <si>
    <t>Крестовина 3/4"ВР Comtek</t>
  </si>
  <si>
    <t>112.13.250</t>
  </si>
  <si>
    <t>Крестовина 1"ВР Comtek</t>
  </si>
  <si>
    <t>112.14.150</t>
  </si>
  <si>
    <t>Разъемное соединение 1/2"ВР х 1/2"НР никелированное Comtek</t>
  </si>
  <si>
    <t>112.14.200</t>
  </si>
  <si>
    <t>Разъемное соединение 3/4"ВР х 3/4"НР никелированное Comtek</t>
  </si>
  <si>
    <t>112.14.250</t>
  </si>
  <si>
    <t>Разъемное соединение 1"ВР х 1"НР никелированное Comtek</t>
  </si>
  <si>
    <t>112.14.320</t>
  </si>
  <si>
    <t>Разъемное соединение 1 1/4"ВР х 1 1/4"НР никелированное Comtek</t>
  </si>
  <si>
    <t>4/16</t>
  </si>
  <si>
    <t>112.14.400</t>
  </si>
  <si>
    <t>Разъемное соединение 1 1/2"ВР х 1 1/2"НР никелированное Comtek</t>
  </si>
  <si>
    <t>112.14.500</t>
  </si>
  <si>
    <t>Разъемное соединение 2"ВР х 2"НР никелированное Comtek</t>
  </si>
  <si>
    <t>1/6</t>
  </si>
  <si>
    <t>112.15.150</t>
  </si>
  <si>
    <t>Угловое разъемное соединение 1/2"ВР х 1/2"НР никелированное Comtek</t>
  </si>
  <si>
    <t>112.15.200</t>
  </si>
  <si>
    <t>Угловое разъемное соединение 3/4"ВР х 3/4"НР никелированное Comtek</t>
  </si>
  <si>
    <t>112.15.250</t>
  </si>
  <si>
    <t>Угловое разъемное соединение 1"ВР х 1"НР никелированное Comtek</t>
  </si>
  <si>
    <t>112.15.320</t>
  </si>
  <si>
    <t>Угловое разъемное соединение 1 1/4"ВР х 1 1/4"НР никелированное Comtek</t>
  </si>
  <si>
    <t>112.16.150</t>
  </si>
  <si>
    <t>Разъемное соединение 1/2"НР х 1/2"НР никелированное Comtek</t>
  </si>
  <si>
    <t>112.16.200</t>
  </si>
  <si>
    <t>Разъемное соединение 3/4"НР х 3/4"НР никелированное Comtek</t>
  </si>
  <si>
    <t>112.17.150</t>
  </si>
  <si>
    <t>Муфта разъемная с накидной гайкой 1/2"ВР х 1/2"ВР никелированная Comtek</t>
  </si>
  <si>
    <t>112.17.200</t>
  </si>
  <si>
    <t>Муфта разъемная с накидной гайкой 3/4"ВР х 3/4"ВР никелированная Comtek</t>
  </si>
  <si>
    <t>112.17.250</t>
  </si>
  <si>
    <t>Муфта разъемная с накидной гайкой 1"ВР х 1"ВР никелированная Comtek</t>
  </si>
  <si>
    <t>112.17.320</t>
  </si>
  <si>
    <t>Муфта разъемная с накидной гайкой 1 1/4"ВР х 1 1/4"ВР никелированная Comtek</t>
  </si>
  <si>
    <t>3/15</t>
  </si>
  <si>
    <t>112.18.150</t>
  </si>
  <si>
    <t>Заглушка 1/2"ВР никелированная Comtek</t>
  </si>
  <si>
    <t>20/240</t>
  </si>
  <si>
    <t>112.18.200</t>
  </si>
  <si>
    <t>Заглушка 3/4"ВР никелированная Comtek</t>
  </si>
  <si>
    <t>10/170</t>
  </si>
  <si>
    <t>112.18.250</t>
  </si>
  <si>
    <t>Заглушка 1"ВР никелированная Comtek</t>
  </si>
  <si>
    <t>112.18.320</t>
  </si>
  <si>
    <t>Заглушка 1 1/4"ВР никелированная Comtek</t>
  </si>
  <si>
    <t>112.18.400</t>
  </si>
  <si>
    <t>Заглушка 1 1/2"ВР никелированная Comtek</t>
  </si>
  <si>
    <t>112.18.500</t>
  </si>
  <si>
    <t>Заглушка 2"ВР никелированная Comtek</t>
  </si>
  <si>
    <t>112.19.150</t>
  </si>
  <si>
    <t>Заглушка 1/2"НР никелированная Comtek</t>
  </si>
  <si>
    <t>112.19.200</t>
  </si>
  <si>
    <t>Заглушка 3/4"НР никелированная Comtek</t>
  </si>
  <si>
    <t>10/130</t>
  </si>
  <si>
    <t>112.19.250</t>
  </si>
  <si>
    <t>Заглушка 1"НР никелированная Comtek</t>
  </si>
  <si>
    <t>112.19.320</t>
  </si>
  <si>
    <t>Заглушка 1 1/4"НР никелированная Comtek</t>
  </si>
  <si>
    <t>112.19.400</t>
  </si>
  <si>
    <t>Заглушка 1 1/2"НР никелированная Comtek</t>
  </si>
  <si>
    <t>112.19.500</t>
  </si>
  <si>
    <t>Заглушка 2"НР никелированная Comtek</t>
  </si>
  <si>
    <t>112.20.150</t>
  </si>
  <si>
    <t>Футорка 1/2"НР x 3/8"ВР никелированная Comtek</t>
  </si>
  <si>
    <t>112.20.200</t>
  </si>
  <si>
    <t>Футорка 3/4"НР x 1/2"ВР никелированная Comtek</t>
  </si>
  <si>
    <t>112.20.250</t>
  </si>
  <si>
    <t>Футорка 1"НР x 1/2"ВР никелированная Comtek</t>
  </si>
  <si>
    <t>112.20.251</t>
  </si>
  <si>
    <t>Футорка 1"НР x 3/4"ВР никелированная Comtek</t>
  </si>
  <si>
    <t>112.20.322</t>
  </si>
  <si>
    <t>Футорка 1 1/4"НР x 1"ВР никелированная Comtek</t>
  </si>
  <si>
    <t>112.20.402</t>
  </si>
  <si>
    <t>Футорка 1 1/2"НР x 1"ВР никелированная Comtek</t>
  </si>
  <si>
    <t>112.20.403</t>
  </si>
  <si>
    <t>Футорка 1 1/2"НР x 1 1/4"ВР никелированная Comtek</t>
  </si>
  <si>
    <t>112.20.503</t>
  </si>
  <si>
    <t>Футорка 2"НР x 1 1/4"ВР никелированная Comtek</t>
  </si>
  <si>
    <t>112.20.504</t>
  </si>
  <si>
    <t>Футорка 2"НР x 1 1/2"ВР никелированная Comtek</t>
  </si>
  <si>
    <t>112.21.152</t>
  </si>
  <si>
    <t>Удлинитель 1/2"ВР х 1/2"НР 10 мм никелированный Comtek</t>
  </si>
  <si>
    <t>112.21.153</t>
  </si>
  <si>
    <t>Удлинитель 1/2"ВР х 1/2"НР 15 мм никелированный Comtek</t>
  </si>
  <si>
    <t>112.21.154</t>
  </si>
  <si>
    <t>Удлинитель 1/2"ВР х 1/2"НР 20 мм никелированный Comtek</t>
  </si>
  <si>
    <t>112.21.156</t>
  </si>
  <si>
    <t>Удлинитель 1/2"ВР х 1/2"НР 30 мм никелированный Comtek</t>
  </si>
  <si>
    <t>112.21.160</t>
  </si>
  <si>
    <t>Удлинитель 1/2"ВР х 1/2"НР 50 мм никелированный Comtek</t>
  </si>
  <si>
    <t>112.21.203</t>
  </si>
  <si>
    <t>Удлинитель 3/4"ВР х 3/4"НР 15 мм никелированный Comtek</t>
  </si>
  <si>
    <t>15/75</t>
  </si>
  <si>
    <t>112.21.204</t>
  </si>
  <si>
    <t>Удлинитель 3/4"ВР х 3/4"НР 20 мм никелированный Comtek</t>
  </si>
  <si>
    <t>112.21.205</t>
  </si>
  <si>
    <t>Удлинитель 3/4"ВР х 3/4"НР 25 мм никелированный Comtek</t>
  </si>
  <si>
    <t>112.21.206</t>
  </si>
  <si>
    <t>Удлинитель 3/4"ВР х 3/4"НР 30 мм никелированный Comtek</t>
  </si>
  <si>
    <t>112.21.208</t>
  </si>
  <si>
    <t>Удлинитель 3/4"ВР х 3/4"НР 40 мм никелированный Comtek</t>
  </si>
  <si>
    <t>112.21.210</t>
  </si>
  <si>
    <t>Удлинитель 3/4"ВР х 3/4"НР 50 мм никелированный Comtek</t>
  </si>
  <si>
    <t>112.21.212</t>
  </si>
  <si>
    <t>Удлинитель 3/4"ВР х 3/4"НР 60 мм никелированный Comtek</t>
  </si>
  <si>
    <t>112.21.216</t>
  </si>
  <si>
    <t>Удлинитель 3/4"ВР х 3/4"НР 80 мм никелированный Comtek</t>
  </si>
  <si>
    <t>112.21.220</t>
  </si>
  <si>
    <t>Удлинитель 3/4"ВР х 3/4"НР 100 мм никелированный Comtek</t>
  </si>
  <si>
    <t xml:space="preserve">5. Шаровые краны </t>
  </si>
  <si>
    <t>100.01.015</t>
  </si>
  <si>
    <t>Шаровой кран 1/2"ВР х 1/2"ВР "ручка" Comtek</t>
  </si>
  <si>
    <t>1/30</t>
  </si>
  <si>
    <t>100.01.020</t>
  </si>
  <si>
    <t>Шаровой кран 3/4"ВР х 3/4"ВР "ручка" Comtek</t>
  </si>
  <si>
    <t>1/20</t>
  </si>
  <si>
    <t>100.01.025</t>
  </si>
  <si>
    <t>Шаровой кран 1"ВР х 1"ВР "ручка" Comtek</t>
  </si>
  <si>
    <t>1/9</t>
  </si>
  <si>
    <t>100.01.032</t>
  </si>
  <si>
    <t>Шаровой кран 1" 1/4 ВР х 1" 1/4  ВР "ручка" Comtek</t>
  </si>
  <si>
    <t>100.01.040</t>
  </si>
  <si>
    <t>Шаровой кран 1" 1/2 ВР х 1" 1/2  ВР "ручка" Comtek</t>
  </si>
  <si>
    <t>100.01.115</t>
  </si>
  <si>
    <t>Шаровой кран 1/2"ВР х 1/2"ВР "бабочка" Comtek</t>
  </si>
  <si>
    <t>1/50</t>
  </si>
  <si>
    <t>100.01.120</t>
  </si>
  <si>
    <t>Шаровой кран 3/4"ВР х 3/4"ВР "бабочка" Comtek</t>
  </si>
  <si>
    <t>1/12</t>
  </si>
  <si>
    <t>100.01.125</t>
  </si>
  <si>
    <t>Шаровой кран 1"ВР х 1"ВР "бабочка" Comtek</t>
  </si>
  <si>
    <t>1/10</t>
  </si>
  <si>
    <t>100.02.015</t>
  </si>
  <si>
    <t>Шаровой кран 1/2"ВР х 1/2"НР "ручка" Comtek</t>
  </si>
  <si>
    <t>1/15</t>
  </si>
  <si>
    <t>100.02.020</t>
  </si>
  <si>
    <t>Шаровой кран 3/4"ВР х 3/4"НР "ручка" Comtek</t>
  </si>
  <si>
    <t>100.02.025</t>
  </si>
  <si>
    <t>Шаровой кран 1"ВР х 1"НР "ручка" Comtek</t>
  </si>
  <si>
    <t>100.02.115</t>
  </si>
  <si>
    <t>Шаровой кран 1/2"ВР х 1/2"НР "бабочка" Comtek</t>
  </si>
  <si>
    <t>1/21</t>
  </si>
  <si>
    <t>100.02.120</t>
  </si>
  <si>
    <t>Шаровой кран 3/4"ВР х 3/4"НР "бабочка" Comtek</t>
  </si>
  <si>
    <t>100.02.125</t>
  </si>
  <si>
    <t>Шаровой кран 1"ВР х 1"НР "бабочка" Comtek</t>
  </si>
  <si>
    <t>100.03.115</t>
  </si>
  <si>
    <t>Шаровой кран 1/2"НР х 1/2"НР "бабочка" Comtek</t>
  </si>
  <si>
    <t>100.03.120</t>
  </si>
  <si>
    <t>Шаровой кран 3/4"НР х 3/4"НР "бабочка" Comtek</t>
  </si>
  <si>
    <t>100.03.125</t>
  </si>
  <si>
    <t>Шаровой кран 1"НР х 1"НР "бабочка" Comtek</t>
  </si>
  <si>
    <t>100.04.115</t>
  </si>
  <si>
    <t>Шаровой кран  с полусгоном 1/2"НР х 1/2"ВР "бабочка" Comtek</t>
  </si>
  <si>
    <t>1/18</t>
  </si>
  <si>
    <t>100.04.120</t>
  </si>
  <si>
    <t>Шаровой кран  с полусгоном 3/4"НР х 3/4"ВР "бабочка" Comtek</t>
  </si>
  <si>
    <t>100.04.125</t>
  </si>
  <si>
    <t>Шаровой кран  с полусгоном 1"НР х 1"ВР "бабочка" Comtek</t>
  </si>
  <si>
    <t>100.04.132</t>
  </si>
  <si>
    <t>Шаровой кран с полусгоном 1 1/4" НР х 1 1/4" ВР "бабочка" Comtek</t>
  </si>
  <si>
    <t>100.05.115</t>
  </si>
  <si>
    <t>Шаровой кран угловой с полусгоном 1/2"НР х 1/2"ВР "бабочка" Comtek</t>
  </si>
  <si>
    <t>100.05.120</t>
  </si>
  <si>
    <t>Шаровой кран угловой с полусгоном 3/4"НР х 3/4"ВР "бабочка" Comtek</t>
  </si>
  <si>
    <t>1/8</t>
  </si>
  <si>
    <t>100.05.125</t>
  </si>
  <si>
    <t>Шаровой кран угловой с полусгоном 1"НР х 1"ВР "бабочка" Comtek</t>
  </si>
  <si>
    <t>100.06.015</t>
  </si>
  <si>
    <t>Шаровой кран с дренажем и возд.  1/2"ВР х 1/2"ВР "ручка" Comtek</t>
  </si>
  <si>
    <t>100.06.020</t>
  </si>
  <si>
    <t>Шаровой кран с дренажем и возд.  3/4"ВР х 3/4"ВР "ручка" Comtek</t>
  </si>
  <si>
    <t>100.06.025</t>
  </si>
  <si>
    <t>Шаровой кран с дренажем и возд.  1"ВР х 1"ВР "ручка" Comtek</t>
  </si>
  <si>
    <t>100.07.115</t>
  </si>
  <si>
    <t>Шаровой кран с дренажем 1/2"НР Comtek</t>
  </si>
  <si>
    <t>100.09.120</t>
  </si>
  <si>
    <t>Шаровой кран с удлиненной рукояткой 3/4"ВР х 3/4"НР Comtek</t>
  </si>
  <si>
    <t>100.09.125</t>
  </si>
  <si>
    <t>Шаровой кран с удлиненной рукояткой 1"ВР х 1"НР Comtek</t>
  </si>
  <si>
    <t>9. Инструмент</t>
  </si>
  <si>
    <t>190.01.320</t>
  </si>
  <si>
    <t>Пресс-инструмент аккумуляторный с клещами 16х2, 20х2, 26х3, 32х3, профиль обжима "ТН", Compipe</t>
  </si>
  <si>
    <t>190.02.320</t>
  </si>
  <si>
    <t>Пресс-инструмент ручной с губками 16х2, 20х2, 26х3, 32х3, профиль обжима "ТН", Compipe</t>
  </si>
  <si>
    <t>190.02.200</t>
  </si>
  <si>
    <t>Пресс-инструмент ручной с губками 16х2, 20х2, профиль обжима "ТН", Compipe</t>
  </si>
  <si>
    <t>192.02.200</t>
  </si>
  <si>
    <t>Инструмент скобозабивной для монтажа водяных теплых полов, Compipe</t>
  </si>
  <si>
    <t>192.50.200</t>
  </si>
  <si>
    <t>Фиксатор FT</t>
  </si>
  <si>
    <t>50/2500</t>
  </si>
  <si>
    <t>Цена со скидкой, руб</t>
  </si>
  <si>
    <t>ПОЛИТЭК СПБ</t>
  </si>
  <si>
    <t>8 (812)320-23-24 многоканал        моб +7(911) 828-23-24</t>
  </si>
  <si>
    <t>www.politek-spb.ru</t>
  </si>
  <si>
    <t xml:space="preserve">Ваш менеджер: ФИО        </t>
  </si>
  <si>
    <t>e-mail:</t>
  </si>
  <si>
    <t>СКИДКА</t>
  </si>
  <si>
    <t>фитинги резьбовые</t>
  </si>
  <si>
    <t>краны</t>
  </si>
  <si>
    <t>фитинги (копрессионные, пресс-)</t>
  </si>
  <si>
    <t>по запросу</t>
  </si>
  <si>
    <t>труба</t>
  </si>
  <si>
    <t>инструмент</t>
  </si>
  <si>
    <t xml:space="preserve">Трубы и фитинги COMPIPE для системы ТЕПЛЫЙ ПОЛ </t>
  </si>
  <si>
    <t xml:space="preserve">ИНСТРУМЕНТ для системы ТЕПЛЫЙ ПОЛ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</si>
</sst>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0.000"/>
    <numFmt numFmtId="169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8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36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0"/>
      <color indexed="36"/>
      <name val="Arial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7" tint="-0.24997000396251678"/>
      <name val="Arial"/>
      <family val="2"/>
    </font>
    <font>
      <b/>
      <sz val="14"/>
      <color theme="1"/>
      <name val="Calibri"/>
      <family val="2"/>
    </font>
    <font>
      <b/>
      <sz val="10"/>
      <color theme="7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 horizontal="left"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9" fillId="34" borderId="10" xfId="53" applyFont="1" applyFill="1" applyBorder="1" applyAlignment="1">
      <alignment horizontal="left" vertical="center" wrapText="1"/>
      <protection/>
    </xf>
    <xf numFmtId="0" fontId="29" fillId="34" borderId="10" xfId="53" applyFont="1" applyFill="1" applyBorder="1" applyAlignment="1">
      <alignment vertical="top" wrapText="1"/>
      <protection/>
    </xf>
    <xf numFmtId="0" fontId="30" fillId="0" borderId="12" xfId="0" applyFont="1" applyBorder="1" applyAlignment="1">
      <alignment horizontal="center" vertical="center"/>
    </xf>
    <xf numFmtId="2" fontId="56" fillId="0" borderId="10" xfId="0" applyNumberFormat="1" applyFont="1" applyBorder="1" applyAlignment="1">
      <alignment/>
    </xf>
    <xf numFmtId="2" fontId="30" fillId="0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 horizontal="right" vertical="center"/>
    </xf>
    <xf numFmtId="0" fontId="29" fillId="34" borderId="11" xfId="53" applyFont="1" applyFill="1" applyBorder="1" applyAlignment="1">
      <alignment vertical="top" wrapText="1"/>
      <protection/>
    </xf>
    <xf numFmtId="0" fontId="29" fillId="34" borderId="13" xfId="53" applyFont="1" applyFill="1" applyBorder="1" applyAlignment="1">
      <alignment vertical="top" wrapText="1"/>
      <protection/>
    </xf>
    <xf numFmtId="2" fontId="56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vertical="center"/>
    </xf>
    <xf numFmtId="2" fontId="30" fillId="0" borderId="12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49" fontId="56" fillId="0" borderId="14" xfId="0" applyNumberFormat="1" applyFont="1" applyFill="1" applyBorder="1" applyAlignment="1">
      <alignment horizontal="right" vertical="center"/>
    </xf>
    <xf numFmtId="0" fontId="29" fillId="34" borderId="10" xfId="53" applyFont="1" applyFill="1" applyBorder="1" applyAlignment="1">
      <alignment vertical="center" wrapText="1"/>
      <protection/>
    </xf>
    <xf numFmtId="2" fontId="56" fillId="0" borderId="11" xfId="0" applyNumberFormat="1" applyFont="1" applyBorder="1" applyAlignment="1">
      <alignment/>
    </xf>
    <xf numFmtId="0" fontId="56" fillId="33" borderId="10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33" borderId="10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horizontal="center" vertical="center" wrapText="1"/>
    </xf>
    <xf numFmtId="2" fontId="56" fillId="0" borderId="13" xfId="0" applyNumberFormat="1" applyFont="1" applyBorder="1" applyAlignment="1">
      <alignment horizontal="right"/>
    </xf>
    <xf numFmtId="49" fontId="56" fillId="0" borderId="13" xfId="0" applyNumberFormat="1" applyFont="1" applyBorder="1" applyAlignment="1">
      <alignment horizontal="right" vertical="center"/>
    </xf>
    <xf numFmtId="49" fontId="56" fillId="0" borderId="10" xfId="0" applyNumberFormat="1" applyFont="1" applyBorder="1" applyAlignment="1">
      <alignment horizontal="right" vertical="center"/>
    </xf>
    <xf numFmtId="0" fontId="56" fillId="33" borderId="10" xfId="0" applyFont="1" applyFill="1" applyBorder="1" applyAlignment="1">
      <alignment vertical="center"/>
    </xf>
    <xf numFmtId="0" fontId="56" fillId="33" borderId="15" xfId="0" applyFont="1" applyFill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right" vertical="center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vertical="center" wrapText="1"/>
    </xf>
    <xf numFmtId="2" fontId="56" fillId="0" borderId="16" xfId="0" applyNumberFormat="1" applyFont="1" applyBorder="1" applyAlignment="1">
      <alignment horizontal="right"/>
    </xf>
    <xf numFmtId="49" fontId="56" fillId="0" borderId="11" xfId="0" applyNumberFormat="1" applyFont="1" applyFill="1" applyBorder="1" applyAlignment="1">
      <alignment horizontal="right" vertical="center"/>
    </xf>
    <xf numFmtId="0" fontId="56" fillId="33" borderId="12" xfId="0" applyFont="1" applyFill="1" applyBorder="1" applyAlignment="1">
      <alignment vertical="center"/>
    </xf>
    <xf numFmtId="0" fontId="56" fillId="33" borderId="11" xfId="0" applyFont="1" applyFill="1" applyBorder="1" applyAlignment="1">
      <alignment vertical="center"/>
    </xf>
    <xf numFmtId="0" fontId="56" fillId="33" borderId="11" xfId="0" applyFont="1" applyFill="1" applyBorder="1" applyAlignment="1">
      <alignment vertical="center" wrapText="1"/>
    </xf>
    <xf numFmtId="0" fontId="56" fillId="33" borderId="17" xfId="0" applyFont="1" applyFill="1" applyBorder="1" applyAlignment="1">
      <alignment vertical="center" wrapText="1"/>
    </xf>
    <xf numFmtId="0" fontId="30" fillId="0" borderId="10" xfId="0" applyNumberFormat="1" applyFont="1" applyFill="1" applyBorder="1" applyAlignment="1">
      <alignment vertical="center" wrapText="1"/>
    </xf>
    <xf numFmtId="0" fontId="57" fillId="0" borderId="18" xfId="0" applyFont="1" applyBorder="1" applyAlignment="1">
      <alignment wrapText="1"/>
    </xf>
    <xf numFmtId="2" fontId="30" fillId="0" borderId="10" xfId="0" applyNumberFormat="1" applyFont="1" applyBorder="1" applyAlignment="1">
      <alignment horizontal="left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20" xfId="0" applyFont="1" applyBorder="1" applyAlignment="1">
      <alignment horizontal="center" vertical="center"/>
    </xf>
    <xf numFmtId="0" fontId="0" fillId="7" borderId="0" xfId="0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168" fontId="0" fillId="7" borderId="0" xfId="0" applyNumberFormat="1" applyFont="1" applyFill="1" applyBorder="1" applyAlignment="1">
      <alignment/>
    </xf>
    <xf numFmtId="169" fontId="0" fillId="7" borderId="0" xfId="0" applyNumberFormat="1" applyFont="1" applyFill="1" applyBorder="1" applyAlignment="1">
      <alignment/>
    </xf>
    <xf numFmtId="0" fontId="11" fillId="7" borderId="22" xfId="0" applyFont="1" applyFill="1" applyBorder="1" applyAlignment="1">
      <alignment/>
    </xf>
    <xf numFmtId="0" fontId="0" fillId="7" borderId="22" xfId="0" applyFont="1" applyFill="1" applyBorder="1" applyAlignment="1">
      <alignment/>
    </xf>
    <xf numFmtId="1" fontId="0" fillId="7" borderId="22" xfId="0" applyNumberFormat="1" applyFont="1" applyFill="1" applyBorder="1" applyAlignment="1">
      <alignment/>
    </xf>
    <xf numFmtId="168" fontId="0" fillId="7" borderId="22" xfId="0" applyNumberFormat="1" applyFont="1" applyFill="1" applyBorder="1" applyAlignment="1">
      <alignment/>
    </xf>
    <xf numFmtId="169" fontId="11" fillId="7" borderId="22" xfId="0" applyNumberFormat="1" applyFont="1" applyFill="1" applyBorder="1" applyAlignment="1">
      <alignment/>
    </xf>
    <xf numFmtId="0" fontId="7" fillId="7" borderId="23" xfId="0" applyFont="1" applyFill="1" applyBorder="1" applyAlignment="1">
      <alignment/>
    </xf>
    <xf numFmtId="0" fontId="7" fillId="7" borderId="23" xfId="0" applyFont="1" applyFill="1" applyBorder="1" applyAlignment="1">
      <alignment wrapText="1"/>
    </xf>
    <xf numFmtId="1" fontId="7" fillId="7" borderId="23" xfId="0" applyNumberFormat="1" applyFont="1" applyFill="1" applyBorder="1" applyAlignment="1">
      <alignment horizontal="center" vertical="center"/>
    </xf>
    <xf numFmtId="168" fontId="7" fillId="7" borderId="23" xfId="0" applyNumberFormat="1" applyFont="1" applyFill="1" applyBorder="1" applyAlignment="1">
      <alignment horizontal="center" vertical="center"/>
    </xf>
    <xf numFmtId="169" fontId="7" fillId="7" borderId="23" xfId="0" applyNumberFormat="1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left"/>
    </xf>
    <xf numFmtId="0" fontId="4" fillId="17" borderId="13" xfId="0" applyFont="1" applyFill="1" applyBorder="1" applyAlignment="1">
      <alignment horizontal="center" vertical="center"/>
    </xf>
    <xf numFmtId="9" fontId="4" fillId="17" borderId="24" xfId="0" applyNumberFormat="1" applyFont="1" applyFill="1" applyBorder="1" applyAlignment="1">
      <alignment horizontal="center"/>
    </xf>
    <xf numFmtId="9" fontId="4" fillId="17" borderId="25" xfId="0" applyNumberFormat="1" applyFont="1" applyFill="1" applyBorder="1" applyAlignment="1">
      <alignment horizontal="left"/>
    </xf>
    <xf numFmtId="9" fontId="4" fillId="17" borderId="17" xfId="0" applyNumberFormat="1" applyFont="1" applyFill="1" applyBorder="1" applyAlignment="1">
      <alignment horizontal="left" vertical="center"/>
    </xf>
    <xf numFmtId="0" fontId="33" fillId="7" borderId="10" xfId="0" applyFont="1" applyFill="1" applyBorder="1" applyAlignment="1">
      <alignment horizontal="left"/>
    </xf>
    <xf numFmtId="0" fontId="34" fillId="7" borderId="10" xfId="0" applyFont="1" applyFill="1" applyBorder="1" applyAlignment="1">
      <alignment vertical="center"/>
    </xf>
    <xf numFmtId="0" fontId="35" fillId="7" borderId="10" xfId="0" applyFont="1" applyFill="1" applyBorder="1" applyAlignment="1">
      <alignment vertical="center"/>
    </xf>
    <xf numFmtId="0" fontId="5" fillId="7" borderId="18" xfId="0" applyFont="1" applyFill="1" applyBorder="1" applyAlignment="1">
      <alignment horizontal="center" vertical="center"/>
    </xf>
    <xf numFmtId="2" fontId="5" fillId="7" borderId="13" xfId="0" applyNumberFormat="1" applyFont="1" applyFill="1" applyBorder="1" applyAlignment="1">
      <alignment horizontal="right" vertical="center"/>
    </xf>
    <xf numFmtId="0" fontId="5" fillId="7" borderId="13" xfId="0" applyFont="1" applyFill="1" applyBorder="1" applyAlignment="1">
      <alignment horizontal="left" vertical="center"/>
    </xf>
    <xf numFmtId="0" fontId="29" fillId="7" borderId="10" xfId="53" applyFont="1" applyFill="1" applyBorder="1" applyAlignment="1">
      <alignment horizontal="left" vertical="center" wrapText="1"/>
      <protection/>
    </xf>
    <xf numFmtId="0" fontId="30" fillId="7" borderId="25" xfId="0" applyFont="1" applyFill="1" applyBorder="1" applyAlignment="1">
      <alignment horizontal="center" vertical="center"/>
    </xf>
    <xf numFmtId="2" fontId="56" fillId="7" borderId="10" xfId="0" applyNumberFormat="1" applyFont="1" applyFill="1" applyBorder="1" applyAlignment="1">
      <alignment/>
    </xf>
    <xf numFmtId="2" fontId="30" fillId="7" borderId="10" xfId="0" applyNumberFormat="1" applyFont="1" applyFill="1" applyBorder="1" applyAlignment="1">
      <alignment/>
    </xf>
    <xf numFmtId="49" fontId="56" fillId="7" borderId="10" xfId="0" applyNumberFormat="1" applyFont="1" applyFill="1" applyBorder="1" applyAlignment="1">
      <alignment horizontal="right" vertical="center"/>
    </xf>
    <xf numFmtId="0" fontId="29" fillId="7" borderId="10" xfId="53" applyFont="1" applyFill="1" applyBorder="1" applyAlignment="1">
      <alignment vertical="top" wrapText="1"/>
      <protection/>
    </xf>
    <xf numFmtId="0" fontId="30" fillId="7" borderId="12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left" vertical="center"/>
    </xf>
    <xf numFmtId="0" fontId="35" fillId="7" borderId="12" xfId="0" applyFont="1" applyFill="1" applyBorder="1" applyAlignment="1">
      <alignment horizontal="center" vertical="center"/>
    </xf>
    <xf numFmtId="49" fontId="56" fillId="7" borderId="14" xfId="0" applyNumberFormat="1" applyFont="1" applyFill="1" applyBorder="1" applyAlignment="1">
      <alignment horizontal="right" vertical="center"/>
    </xf>
    <xf numFmtId="0" fontId="56" fillId="11" borderId="10" xfId="0" applyFont="1" applyFill="1" applyBorder="1" applyAlignment="1">
      <alignment/>
    </xf>
    <xf numFmtId="0" fontId="57" fillId="11" borderId="12" xfId="0" applyFont="1" applyFill="1" applyBorder="1" applyAlignment="1">
      <alignment horizontal="center" vertical="center"/>
    </xf>
    <xf numFmtId="2" fontId="56" fillId="11" borderId="25" xfId="0" applyNumberFormat="1" applyFont="1" applyFill="1" applyBorder="1" applyAlignment="1">
      <alignment horizontal="right"/>
    </xf>
    <xf numFmtId="2" fontId="30" fillId="11" borderId="10" xfId="0" applyNumberFormat="1" applyFont="1" applyFill="1" applyBorder="1" applyAlignment="1">
      <alignment/>
    </xf>
    <xf numFmtId="0" fontId="56" fillId="11" borderId="17" xfId="0" applyNumberFormat="1" applyFont="1" applyFill="1" applyBorder="1" applyAlignment="1">
      <alignment vertical="center"/>
    </xf>
    <xf numFmtId="49" fontId="56" fillId="11" borderId="17" xfId="0" applyNumberFormat="1" applyFont="1" applyFill="1" applyBorder="1" applyAlignment="1">
      <alignment horizontal="right" vertical="center"/>
    </xf>
    <xf numFmtId="0" fontId="56" fillId="11" borderId="10" xfId="0" applyFont="1" applyFill="1" applyBorder="1" applyAlignment="1">
      <alignment vertical="center"/>
    </xf>
    <xf numFmtId="0" fontId="56" fillId="11" borderId="25" xfId="0" applyFont="1" applyFill="1" applyBorder="1" applyAlignment="1">
      <alignment wrapText="1"/>
    </xf>
    <xf numFmtId="0" fontId="56" fillId="11" borderId="12" xfId="0" applyFont="1" applyFill="1" applyBorder="1" applyAlignment="1">
      <alignment horizontal="center" vertical="center" wrapText="1"/>
    </xf>
    <xf numFmtId="0" fontId="35" fillId="11" borderId="25" xfId="0" applyFont="1" applyFill="1" applyBorder="1" applyAlignment="1">
      <alignment horizontal="left" vertical="center"/>
    </xf>
    <xf numFmtId="0" fontId="35" fillId="11" borderId="10" xfId="0" applyFont="1" applyFill="1" applyBorder="1" applyAlignment="1">
      <alignment horizontal="left" vertical="center"/>
    </xf>
    <xf numFmtId="0" fontId="56" fillId="11" borderId="17" xfId="0" applyFont="1" applyFill="1" applyBorder="1" applyAlignment="1">
      <alignment/>
    </xf>
    <xf numFmtId="0" fontId="36" fillId="11" borderId="12" xfId="0" applyFont="1" applyFill="1" applyBorder="1" applyAlignment="1">
      <alignment horizontal="left" vertical="center"/>
    </xf>
    <xf numFmtId="0" fontId="59" fillId="11" borderId="18" xfId="0" applyFont="1" applyFill="1" applyBorder="1" applyAlignment="1">
      <alignment vertical="center"/>
    </xf>
    <xf numFmtId="0" fontId="56" fillId="0" borderId="11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56" fillId="0" borderId="13" xfId="0" applyFont="1" applyBorder="1" applyAlignment="1">
      <alignment/>
    </xf>
    <xf numFmtId="0" fontId="59" fillId="11" borderId="12" xfId="0" applyFont="1" applyFill="1" applyBorder="1" applyAlignment="1">
      <alignment horizontal="left" vertical="center"/>
    </xf>
    <xf numFmtId="0" fontId="59" fillId="11" borderId="17" xfId="0" applyFont="1" applyFill="1" applyBorder="1" applyAlignment="1">
      <alignment horizontal="left" vertical="center"/>
    </xf>
    <xf numFmtId="0" fontId="56" fillId="0" borderId="11" xfId="0" applyFont="1" applyBorder="1" applyAlignment="1">
      <alignment/>
    </xf>
    <xf numFmtId="0" fontId="56" fillId="0" borderId="11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35" fillId="0" borderId="11" xfId="0" applyFont="1" applyFill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7" fillId="7" borderId="12" xfId="0" applyFont="1" applyFill="1" applyBorder="1" applyAlignment="1">
      <alignment vertical="center"/>
    </xf>
    <xf numFmtId="0" fontId="57" fillId="7" borderId="17" xfId="0" applyFont="1" applyFill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39" fillId="17" borderId="12" xfId="0" applyFont="1" applyFill="1" applyBorder="1" applyAlignment="1">
      <alignment horizontal="left" vertical="center"/>
    </xf>
    <xf numFmtId="0" fontId="39" fillId="17" borderId="17" xfId="0" applyFont="1" applyFill="1" applyBorder="1" applyAlignment="1">
      <alignment horizontal="left" vertical="center"/>
    </xf>
    <xf numFmtId="0" fontId="35" fillId="7" borderId="12" xfId="0" applyFont="1" applyFill="1" applyBorder="1" applyAlignment="1">
      <alignment horizontal="left" vertical="center"/>
    </xf>
    <xf numFmtId="0" fontId="35" fillId="7" borderId="1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7" borderId="2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9" fillId="7" borderId="2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60" fillId="0" borderId="30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10" fillId="7" borderId="29" xfId="42" applyFill="1" applyBorder="1" applyAlignment="1">
      <alignment horizontal="center"/>
    </xf>
    <xf numFmtId="0" fontId="10" fillId="7" borderId="0" xfId="42" applyFill="1" applyBorder="1" applyAlignment="1">
      <alignment horizontal="center"/>
    </xf>
    <xf numFmtId="0" fontId="58" fillId="0" borderId="26" xfId="0" applyFont="1" applyBorder="1" applyAlignment="1">
      <alignment horizontal="center" wrapText="1"/>
    </xf>
    <xf numFmtId="0" fontId="58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png" /><Relationship Id="rId30" Type="http://schemas.openxmlformats.org/officeDocument/2006/relationships/image" Target="../media/image31.png" /><Relationship Id="rId31" Type="http://schemas.openxmlformats.org/officeDocument/2006/relationships/image" Target="../media/image32.png" /><Relationship Id="rId32" Type="http://schemas.openxmlformats.org/officeDocument/2006/relationships/image" Target="../media/image33.png" /><Relationship Id="rId33" Type="http://schemas.openxmlformats.org/officeDocument/2006/relationships/image" Target="../media/image34.png" /><Relationship Id="rId34" Type="http://schemas.openxmlformats.org/officeDocument/2006/relationships/image" Target="../media/image35.png" /><Relationship Id="rId35" Type="http://schemas.openxmlformats.org/officeDocument/2006/relationships/image" Target="../media/image36.png" /><Relationship Id="rId36" Type="http://schemas.openxmlformats.org/officeDocument/2006/relationships/image" Target="../media/image37.png" /><Relationship Id="rId37" Type="http://schemas.openxmlformats.org/officeDocument/2006/relationships/image" Target="../media/image38.png" /><Relationship Id="rId38" Type="http://schemas.openxmlformats.org/officeDocument/2006/relationships/image" Target="../media/image39.png" /><Relationship Id="rId39" Type="http://schemas.openxmlformats.org/officeDocument/2006/relationships/image" Target="../media/image40.png" /><Relationship Id="rId40" Type="http://schemas.openxmlformats.org/officeDocument/2006/relationships/image" Target="../media/image41.png" /><Relationship Id="rId41" Type="http://schemas.openxmlformats.org/officeDocument/2006/relationships/image" Target="../media/image42.png" /><Relationship Id="rId42" Type="http://schemas.openxmlformats.org/officeDocument/2006/relationships/image" Target="../media/image43.png" /><Relationship Id="rId43" Type="http://schemas.openxmlformats.org/officeDocument/2006/relationships/image" Target="../media/image44.png" /><Relationship Id="rId44" Type="http://schemas.openxmlformats.org/officeDocument/2006/relationships/image" Target="../media/image45.png" /><Relationship Id="rId45" Type="http://schemas.openxmlformats.org/officeDocument/2006/relationships/image" Target="../media/image46.png" /><Relationship Id="rId46" Type="http://schemas.openxmlformats.org/officeDocument/2006/relationships/image" Target="../media/image47.png" /><Relationship Id="rId47" Type="http://schemas.openxmlformats.org/officeDocument/2006/relationships/image" Target="../media/image48.png" /><Relationship Id="rId48" Type="http://schemas.openxmlformats.org/officeDocument/2006/relationships/image" Target="../media/image49.png" /><Relationship Id="rId49" Type="http://schemas.openxmlformats.org/officeDocument/2006/relationships/image" Target="../media/image50.png" /><Relationship Id="rId50" Type="http://schemas.openxmlformats.org/officeDocument/2006/relationships/image" Target="../media/image51.png" /><Relationship Id="rId51" Type="http://schemas.openxmlformats.org/officeDocument/2006/relationships/image" Target="../media/image52.png" /><Relationship Id="rId52" Type="http://schemas.openxmlformats.org/officeDocument/2006/relationships/image" Target="../media/image53.png" /><Relationship Id="rId53" Type="http://schemas.openxmlformats.org/officeDocument/2006/relationships/image" Target="../media/image54.png" /><Relationship Id="rId54" Type="http://schemas.openxmlformats.org/officeDocument/2006/relationships/image" Target="../media/image55.png" /><Relationship Id="rId55" Type="http://schemas.openxmlformats.org/officeDocument/2006/relationships/image" Target="../media/image56.png" /><Relationship Id="rId56" Type="http://schemas.openxmlformats.org/officeDocument/2006/relationships/image" Target="../media/image57.png" /><Relationship Id="rId57" Type="http://schemas.openxmlformats.org/officeDocument/2006/relationships/image" Target="../media/image58.png" /><Relationship Id="rId58" Type="http://schemas.openxmlformats.org/officeDocument/2006/relationships/image" Target="../media/image59.png" /><Relationship Id="rId59" Type="http://schemas.openxmlformats.org/officeDocument/2006/relationships/image" Target="../media/image6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eg" /><Relationship Id="rId2" Type="http://schemas.openxmlformats.org/officeDocument/2006/relationships/image" Target="../media/image62.jpeg" /><Relationship Id="rId3" Type="http://schemas.openxmlformats.org/officeDocument/2006/relationships/image" Target="../media/image63.jpeg" /><Relationship Id="rId4" Type="http://schemas.openxmlformats.org/officeDocument/2006/relationships/image" Target="../media/image64.jpeg" /><Relationship Id="rId5" Type="http://schemas.openxmlformats.org/officeDocument/2006/relationships/image" Target="../media/image6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13</xdr:row>
      <xdr:rowOff>66675</xdr:rowOff>
    </xdr:from>
    <xdr:to>
      <xdr:col>1</xdr:col>
      <xdr:colOff>828675</xdr:colOff>
      <xdr:row>18</xdr:row>
      <xdr:rowOff>85725</xdr:rowOff>
    </xdr:to>
    <xdr:pic>
      <xdr:nvPicPr>
        <xdr:cNvPr id="1" name="Рисунок 10" descr="pexalpexwbg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3390900"/>
          <a:ext cx="6762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34</xdr:row>
      <xdr:rowOff>171450</xdr:rowOff>
    </xdr:from>
    <xdr:to>
      <xdr:col>1</xdr:col>
      <xdr:colOff>771525</xdr:colOff>
      <xdr:row>37</xdr:row>
      <xdr:rowOff>47625</xdr:rowOff>
    </xdr:to>
    <xdr:pic>
      <xdr:nvPicPr>
        <xdr:cNvPr id="2" name="Рисунок 10" descr="pexalpexwbg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828675" y="82962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38</xdr:row>
      <xdr:rowOff>161925</xdr:rowOff>
    </xdr:from>
    <xdr:to>
      <xdr:col>1</xdr:col>
      <xdr:colOff>762000</xdr:colOff>
      <xdr:row>41</xdr:row>
      <xdr:rowOff>95250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9191625"/>
          <a:ext cx="523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43</xdr:row>
      <xdr:rowOff>85725</xdr:rowOff>
    </xdr:from>
    <xdr:to>
      <xdr:col>1</xdr:col>
      <xdr:colOff>800100</xdr:colOff>
      <xdr:row>46</xdr:row>
      <xdr:rowOff>104775</xdr:rowOff>
    </xdr:to>
    <xdr:pic>
      <xdr:nvPicPr>
        <xdr:cNvPr id="4" name="Рисунок 11" descr="pexwbg.jpg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0" y="106013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47</xdr:row>
      <xdr:rowOff>180975</xdr:rowOff>
    </xdr:from>
    <xdr:to>
      <xdr:col>1</xdr:col>
      <xdr:colOff>828675</xdr:colOff>
      <xdr:row>51</xdr:row>
      <xdr:rowOff>9525</xdr:rowOff>
    </xdr:to>
    <xdr:pic>
      <xdr:nvPicPr>
        <xdr:cNvPr id="5" name="Рисунок 12" descr="pertwbg.jpg"/>
        <xdr:cNvPicPr preferRelativeResize="1">
          <a:picLocks noChangeAspect="1"/>
        </xdr:cNvPicPr>
      </xdr:nvPicPr>
      <xdr:blipFill>
        <a:blip r:embed="rId4">
          <a:clrChange>
            <a:clrFrom>
              <a:srgbClr val="FFFFFC"/>
            </a:clrFrom>
            <a:clrTo>
              <a:srgbClr val="FFFFFC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11458575"/>
          <a:ext cx="590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52</xdr:row>
      <xdr:rowOff>0</xdr:rowOff>
    </xdr:from>
    <xdr:to>
      <xdr:col>1</xdr:col>
      <xdr:colOff>790575</xdr:colOff>
      <xdr:row>54</xdr:row>
      <xdr:rowOff>28575</xdr:rowOff>
    </xdr:to>
    <xdr:pic>
      <xdr:nvPicPr>
        <xdr:cNvPr id="6" name="Рисунок 11" descr="pexwbg.jpg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7725" y="126301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809625</xdr:colOff>
      <xdr:row>59</xdr:row>
      <xdr:rowOff>47625</xdr:rowOff>
    </xdr:to>
    <xdr:pic>
      <xdr:nvPicPr>
        <xdr:cNvPr id="7" name="Рисунок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134302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60</xdr:row>
      <xdr:rowOff>9525</xdr:rowOff>
    </xdr:from>
    <xdr:to>
      <xdr:col>1</xdr:col>
      <xdr:colOff>838200</xdr:colOff>
      <xdr:row>64</xdr:row>
      <xdr:rowOff>19050</xdr:rowOff>
    </xdr:to>
    <xdr:pic>
      <xdr:nvPicPr>
        <xdr:cNvPr id="8" name="Рисунок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" y="1439227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67</xdr:row>
      <xdr:rowOff>76200</xdr:rowOff>
    </xdr:from>
    <xdr:to>
      <xdr:col>1</xdr:col>
      <xdr:colOff>828675</xdr:colOff>
      <xdr:row>71</xdr:row>
      <xdr:rowOff>95250</xdr:rowOff>
    </xdr:to>
    <xdr:pic>
      <xdr:nvPicPr>
        <xdr:cNvPr id="9" name="Рисунок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5325" y="1579245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72</xdr:row>
      <xdr:rowOff>85725</xdr:rowOff>
    </xdr:from>
    <xdr:to>
      <xdr:col>1</xdr:col>
      <xdr:colOff>876300</xdr:colOff>
      <xdr:row>75</xdr:row>
      <xdr:rowOff>114300</xdr:rowOff>
    </xdr:to>
    <xdr:pic>
      <xdr:nvPicPr>
        <xdr:cNvPr id="10" name="Рисунок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1675447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75</xdr:row>
      <xdr:rowOff>47625</xdr:rowOff>
    </xdr:from>
    <xdr:to>
      <xdr:col>1</xdr:col>
      <xdr:colOff>847725</xdr:colOff>
      <xdr:row>78</xdr:row>
      <xdr:rowOff>180975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" y="174307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80</xdr:row>
      <xdr:rowOff>76200</xdr:rowOff>
    </xdr:from>
    <xdr:to>
      <xdr:col>1</xdr:col>
      <xdr:colOff>885825</xdr:colOff>
      <xdr:row>84</xdr:row>
      <xdr:rowOff>95250</xdr:rowOff>
    </xdr:to>
    <xdr:pic>
      <xdr:nvPicPr>
        <xdr:cNvPr id="12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" y="184118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86</xdr:row>
      <xdr:rowOff>85725</xdr:rowOff>
    </xdr:from>
    <xdr:to>
      <xdr:col>1</xdr:col>
      <xdr:colOff>857250</xdr:colOff>
      <xdr:row>90</xdr:row>
      <xdr:rowOff>95250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3425" y="1956435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91</xdr:row>
      <xdr:rowOff>9525</xdr:rowOff>
    </xdr:from>
    <xdr:to>
      <xdr:col>1</xdr:col>
      <xdr:colOff>866775</xdr:colOff>
      <xdr:row>95</xdr:row>
      <xdr:rowOff>0</xdr:rowOff>
    </xdr:to>
    <xdr:pic>
      <xdr:nvPicPr>
        <xdr:cNvPr id="14" name="Рисунок 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0" y="2044065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95</xdr:row>
      <xdr:rowOff>0</xdr:rowOff>
    </xdr:from>
    <xdr:to>
      <xdr:col>1</xdr:col>
      <xdr:colOff>876300</xdr:colOff>
      <xdr:row>99</xdr:row>
      <xdr:rowOff>47625</xdr:rowOff>
    </xdr:to>
    <xdr:pic>
      <xdr:nvPicPr>
        <xdr:cNvPr id="15" name="Рисунок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211931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99</xdr:row>
      <xdr:rowOff>95250</xdr:rowOff>
    </xdr:from>
    <xdr:to>
      <xdr:col>1</xdr:col>
      <xdr:colOff>781050</xdr:colOff>
      <xdr:row>101</xdr:row>
      <xdr:rowOff>200025</xdr:rowOff>
    </xdr:to>
    <xdr:pic>
      <xdr:nvPicPr>
        <xdr:cNvPr id="16" name="Рисунок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220503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102</xdr:row>
      <xdr:rowOff>9525</xdr:rowOff>
    </xdr:from>
    <xdr:to>
      <xdr:col>1</xdr:col>
      <xdr:colOff>828675</xdr:colOff>
      <xdr:row>104</xdr:row>
      <xdr:rowOff>219075</xdr:rowOff>
    </xdr:to>
    <xdr:pic>
      <xdr:nvPicPr>
        <xdr:cNvPr id="17" name="Рисунок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71525" y="226885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104</xdr:row>
      <xdr:rowOff>209550</xdr:rowOff>
    </xdr:from>
    <xdr:to>
      <xdr:col>1</xdr:col>
      <xdr:colOff>781050</xdr:colOff>
      <xdr:row>107</xdr:row>
      <xdr:rowOff>57150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" y="233838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107</xdr:row>
      <xdr:rowOff>9525</xdr:rowOff>
    </xdr:from>
    <xdr:to>
      <xdr:col>1</xdr:col>
      <xdr:colOff>876300</xdr:colOff>
      <xdr:row>109</xdr:row>
      <xdr:rowOff>180975</xdr:rowOff>
    </xdr:to>
    <xdr:pic>
      <xdr:nvPicPr>
        <xdr:cNvPr id="19" name="Рисунок 7"/>
        <xdr:cNvPicPr preferRelativeResize="1">
          <a:picLocks noChangeAspect="1"/>
        </xdr:cNvPicPr>
      </xdr:nvPicPr>
      <xdr:blipFill>
        <a:blip r:embed="rId17"/>
        <a:srcRect t="14117" b="17646"/>
        <a:stretch>
          <a:fillRect/>
        </a:stretch>
      </xdr:blipFill>
      <xdr:spPr>
        <a:xfrm>
          <a:off x="714375" y="23974425"/>
          <a:ext cx="809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122</xdr:row>
      <xdr:rowOff>180975</xdr:rowOff>
    </xdr:from>
    <xdr:to>
      <xdr:col>1</xdr:col>
      <xdr:colOff>866775</xdr:colOff>
      <xdr:row>127</xdr:row>
      <xdr:rowOff>38100</xdr:rowOff>
    </xdr:to>
    <xdr:pic>
      <xdr:nvPicPr>
        <xdr:cNvPr id="20" name="Рисунок 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04850" y="270510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132</xdr:row>
      <xdr:rowOff>38100</xdr:rowOff>
    </xdr:from>
    <xdr:to>
      <xdr:col>1</xdr:col>
      <xdr:colOff>819150</xdr:colOff>
      <xdr:row>136</xdr:row>
      <xdr:rowOff>9525</xdr:rowOff>
    </xdr:to>
    <xdr:pic>
      <xdr:nvPicPr>
        <xdr:cNvPr id="21" name="Рисунок 8"/>
        <xdr:cNvPicPr preferRelativeResize="1">
          <a:picLocks noChangeAspect="1"/>
        </xdr:cNvPicPr>
      </xdr:nvPicPr>
      <xdr:blipFill>
        <a:blip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4232">
          <a:off x="733425" y="288131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111</xdr:row>
      <xdr:rowOff>9525</xdr:rowOff>
    </xdr:from>
    <xdr:to>
      <xdr:col>1</xdr:col>
      <xdr:colOff>895350</xdr:colOff>
      <xdr:row>115</xdr:row>
      <xdr:rowOff>57150</xdr:rowOff>
    </xdr:to>
    <xdr:pic>
      <xdr:nvPicPr>
        <xdr:cNvPr id="22" name="Рисунок 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33425" y="247840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115</xdr:row>
      <xdr:rowOff>133350</xdr:rowOff>
    </xdr:from>
    <xdr:to>
      <xdr:col>1</xdr:col>
      <xdr:colOff>895350</xdr:colOff>
      <xdr:row>119</xdr:row>
      <xdr:rowOff>180975</xdr:rowOff>
    </xdr:to>
    <xdr:pic>
      <xdr:nvPicPr>
        <xdr:cNvPr id="23" name="Рисунок 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 rot="300142">
          <a:off x="733425" y="256698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128</xdr:row>
      <xdr:rowOff>104775</xdr:rowOff>
    </xdr:from>
    <xdr:to>
      <xdr:col>1</xdr:col>
      <xdr:colOff>876300</xdr:colOff>
      <xdr:row>132</xdr:row>
      <xdr:rowOff>152400</xdr:rowOff>
    </xdr:to>
    <xdr:pic>
      <xdr:nvPicPr>
        <xdr:cNvPr id="24" name="Рисунок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 rot="21276394">
          <a:off x="714375" y="281178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137</xdr:row>
      <xdr:rowOff>19050</xdr:rowOff>
    </xdr:from>
    <xdr:to>
      <xdr:col>1</xdr:col>
      <xdr:colOff>885825</xdr:colOff>
      <xdr:row>141</xdr:row>
      <xdr:rowOff>66675</xdr:rowOff>
    </xdr:to>
    <xdr:pic>
      <xdr:nvPicPr>
        <xdr:cNvPr id="25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 rot="249584">
          <a:off x="723900" y="297465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143</xdr:row>
      <xdr:rowOff>19050</xdr:rowOff>
    </xdr:from>
    <xdr:to>
      <xdr:col>1</xdr:col>
      <xdr:colOff>847725</xdr:colOff>
      <xdr:row>147</xdr:row>
      <xdr:rowOff>66675</xdr:rowOff>
    </xdr:to>
    <xdr:pic>
      <xdr:nvPicPr>
        <xdr:cNvPr id="26" name="Рисунок 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85800" y="308895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148</xdr:row>
      <xdr:rowOff>0</xdr:rowOff>
    </xdr:from>
    <xdr:to>
      <xdr:col>1</xdr:col>
      <xdr:colOff>876300</xdr:colOff>
      <xdr:row>152</xdr:row>
      <xdr:rowOff>47625</xdr:rowOff>
    </xdr:to>
    <xdr:pic>
      <xdr:nvPicPr>
        <xdr:cNvPr id="27" name="Рисунок 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14375" y="318230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155</xdr:row>
      <xdr:rowOff>114300</xdr:rowOff>
    </xdr:from>
    <xdr:to>
      <xdr:col>1</xdr:col>
      <xdr:colOff>838200</xdr:colOff>
      <xdr:row>159</xdr:row>
      <xdr:rowOff>161925</xdr:rowOff>
    </xdr:to>
    <xdr:pic>
      <xdr:nvPicPr>
        <xdr:cNvPr id="28" name="Рисунок 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76275" y="332708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173</xdr:row>
      <xdr:rowOff>76200</xdr:rowOff>
    </xdr:from>
    <xdr:to>
      <xdr:col>1</xdr:col>
      <xdr:colOff>904875</xdr:colOff>
      <xdr:row>176</xdr:row>
      <xdr:rowOff>104775</xdr:rowOff>
    </xdr:to>
    <xdr:pic>
      <xdr:nvPicPr>
        <xdr:cNvPr id="29" name="Рисунок 6"/>
        <xdr:cNvPicPr preferRelativeResize="1">
          <a:picLocks noChangeAspect="1"/>
        </xdr:cNvPicPr>
      </xdr:nvPicPr>
      <xdr:blipFill>
        <a:blip r:embed="rId25"/>
        <a:srcRect t="9411" b="16470"/>
        <a:stretch>
          <a:fillRect/>
        </a:stretch>
      </xdr:blipFill>
      <xdr:spPr>
        <a:xfrm>
          <a:off x="742950" y="37261800"/>
          <a:ext cx="809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171</xdr:row>
      <xdr:rowOff>9525</xdr:rowOff>
    </xdr:from>
    <xdr:to>
      <xdr:col>1</xdr:col>
      <xdr:colOff>742950</xdr:colOff>
      <xdr:row>173</xdr:row>
      <xdr:rowOff>0</xdr:rowOff>
    </xdr:to>
    <xdr:pic>
      <xdr:nvPicPr>
        <xdr:cNvPr id="30" name="Рисунок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81050" y="365760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165</xdr:row>
      <xdr:rowOff>38100</xdr:rowOff>
    </xdr:from>
    <xdr:to>
      <xdr:col>1</xdr:col>
      <xdr:colOff>800100</xdr:colOff>
      <xdr:row>167</xdr:row>
      <xdr:rowOff>238125</xdr:rowOff>
    </xdr:to>
    <xdr:pic>
      <xdr:nvPicPr>
        <xdr:cNvPr id="31" name="Рисунок 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62000" y="350996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168</xdr:row>
      <xdr:rowOff>38100</xdr:rowOff>
    </xdr:from>
    <xdr:to>
      <xdr:col>1</xdr:col>
      <xdr:colOff>819150</xdr:colOff>
      <xdr:row>170</xdr:row>
      <xdr:rowOff>257175</xdr:rowOff>
    </xdr:to>
    <xdr:pic>
      <xdr:nvPicPr>
        <xdr:cNvPr id="32" name="Рисунок 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0" y="358330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248</xdr:row>
      <xdr:rowOff>38100</xdr:rowOff>
    </xdr:from>
    <xdr:to>
      <xdr:col>1</xdr:col>
      <xdr:colOff>819150</xdr:colOff>
      <xdr:row>250</xdr:row>
      <xdr:rowOff>190500</xdr:rowOff>
    </xdr:to>
    <xdr:pic>
      <xdr:nvPicPr>
        <xdr:cNvPr id="33" name="Рисунок 1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19150" y="534924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251</xdr:row>
      <xdr:rowOff>123825</xdr:rowOff>
    </xdr:from>
    <xdr:to>
      <xdr:col>1</xdr:col>
      <xdr:colOff>866775</xdr:colOff>
      <xdr:row>255</xdr:row>
      <xdr:rowOff>295275</xdr:rowOff>
    </xdr:to>
    <xdr:pic>
      <xdr:nvPicPr>
        <xdr:cNvPr id="34" name="Рисунок 1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04850" y="54330600"/>
          <a:ext cx="809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257</xdr:row>
      <xdr:rowOff>28575</xdr:rowOff>
    </xdr:from>
    <xdr:to>
      <xdr:col>1</xdr:col>
      <xdr:colOff>876300</xdr:colOff>
      <xdr:row>260</xdr:row>
      <xdr:rowOff>123825</xdr:rowOff>
    </xdr:to>
    <xdr:pic>
      <xdr:nvPicPr>
        <xdr:cNvPr id="35" name="Рисунок 1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14375" y="556450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261</xdr:row>
      <xdr:rowOff>47625</xdr:rowOff>
    </xdr:from>
    <xdr:to>
      <xdr:col>1</xdr:col>
      <xdr:colOff>828675</xdr:colOff>
      <xdr:row>262</xdr:row>
      <xdr:rowOff>381000</xdr:rowOff>
    </xdr:to>
    <xdr:pic>
      <xdr:nvPicPr>
        <xdr:cNvPr id="36" name="Рисунок 1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14375" y="566261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263</xdr:row>
      <xdr:rowOff>19050</xdr:rowOff>
    </xdr:from>
    <xdr:to>
      <xdr:col>1</xdr:col>
      <xdr:colOff>866775</xdr:colOff>
      <xdr:row>266</xdr:row>
      <xdr:rowOff>247650</xdr:rowOff>
    </xdr:to>
    <xdr:pic>
      <xdr:nvPicPr>
        <xdr:cNvPr id="37" name="Рисунок 1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04850" y="57445275"/>
          <a:ext cx="809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267</xdr:row>
      <xdr:rowOff>180975</xdr:rowOff>
    </xdr:from>
    <xdr:to>
      <xdr:col>1</xdr:col>
      <xdr:colOff>885825</xdr:colOff>
      <xdr:row>272</xdr:row>
      <xdr:rowOff>38100</xdr:rowOff>
    </xdr:to>
    <xdr:pic>
      <xdr:nvPicPr>
        <xdr:cNvPr id="38" name="Рисунок 1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23900" y="589026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273</xdr:row>
      <xdr:rowOff>152400</xdr:rowOff>
    </xdr:from>
    <xdr:to>
      <xdr:col>1</xdr:col>
      <xdr:colOff>914400</xdr:colOff>
      <xdr:row>278</xdr:row>
      <xdr:rowOff>9525</xdr:rowOff>
    </xdr:to>
    <xdr:pic>
      <xdr:nvPicPr>
        <xdr:cNvPr id="39" name="Рисунок 1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52475" y="600170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281</xdr:row>
      <xdr:rowOff>19050</xdr:rowOff>
    </xdr:from>
    <xdr:to>
      <xdr:col>1</xdr:col>
      <xdr:colOff>885825</xdr:colOff>
      <xdr:row>285</xdr:row>
      <xdr:rowOff>66675</xdr:rowOff>
    </xdr:to>
    <xdr:pic>
      <xdr:nvPicPr>
        <xdr:cNvPr id="40" name="Рисунок 2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23900" y="614076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291</xdr:row>
      <xdr:rowOff>114300</xdr:rowOff>
    </xdr:from>
    <xdr:to>
      <xdr:col>1</xdr:col>
      <xdr:colOff>857250</xdr:colOff>
      <xdr:row>295</xdr:row>
      <xdr:rowOff>161925</xdr:rowOff>
    </xdr:to>
    <xdr:pic>
      <xdr:nvPicPr>
        <xdr:cNvPr id="41" name="Рисунок 2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95325" y="634079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178</xdr:row>
      <xdr:rowOff>123825</xdr:rowOff>
    </xdr:from>
    <xdr:to>
      <xdr:col>1</xdr:col>
      <xdr:colOff>857250</xdr:colOff>
      <xdr:row>182</xdr:row>
      <xdr:rowOff>171450</xdr:rowOff>
    </xdr:to>
    <xdr:pic>
      <xdr:nvPicPr>
        <xdr:cNvPr id="42" name="Рисунок 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95325" y="383095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186</xdr:row>
      <xdr:rowOff>76200</xdr:rowOff>
    </xdr:from>
    <xdr:to>
      <xdr:col>1</xdr:col>
      <xdr:colOff>847725</xdr:colOff>
      <xdr:row>190</xdr:row>
      <xdr:rowOff>209550</xdr:rowOff>
    </xdr:to>
    <xdr:pic>
      <xdr:nvPicPr>
        <xdr:cNvPr id="43" name="Рисунок 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85800" y="39785925"/>
          <a:ext cx="809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194</xdr:row>
      <xdr:rowOff>123825</xdr:rowOff>
    </xdr:from>
    <xdr:to>
      <xdr:col>1</xdr:col>
      <xdr:colOff>857250</xdr:colOff>
      <xdr:row>198</xdr:row>
      <xdr:rowOff>171450</xdr:rowOff>
    </xdr:to>
    <xdr:pic>
      <xdr:nvPicPr>
        <xdr:cNvPr id="44" name="Рисунок 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95325" y="414909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202</xdr:row>
      <xdr:rowOff>180975</xdr:rowOff>
    </xdr:from>
    <xdr:to>
      <xdr:col>1</xdr:col>
      <xdr:colOff>857250</xdr:colOff>
      <xdr:row>207</xdr:row>
      <xdr:rowOff>38100</xdr:rowOff>
    </xdr:to>
    <xdr:pic>
      <xdr:nvPicPr>
        <xdr:cNvPr id="45" name="Рисунок 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95325" y="430720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212</xdr:row>
      <xdr:rowOff>152400</xdr:rowOff>
    </xdr:from>
    <xdr:to>
      <xdr:col>1</xdr:col>
      <xdr:colOff>847725</xdr:colOff>
      <xdr:row>217</xdr:row>
      <xdr:rowOff>9525</xdr:rowOff>
    </xdr:to>
    <xdr:pic>
      <xdr:nvPicPr>
        <xdr:cNvPr id="46" name="Рисунок 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85800" y="449484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219</xdr:row>
      <xdr:rowOff>123825</xdr:rowOff>
    </xdr:from>
    <xdr:to>
      <xdr:col>1</xdr:col>
      <xdr:colOff>857250</xdr:colOff>
      <xdr:row>223</xdr:row>
      <xdr:rowOff>171450</xdr:rowOff>
    </xdr:to>
    <xdr:pic>
      <xdr:nvPicPr>
        <xdr:cNvPr id="47" name="Рисунок 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95325" y="462534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225</xdr:row>
      <xdr:rowOff>123825</xdr:rowOff>
    </xdr:from>
    <xdr:to>
      <xdr:col>1</xdr:col>
      <xdr:colOff>857250</xdr:colOff>
      <xdr:row>229</xdr:row>
      <xdr:rowOff>171450</xdr:rowOff>
    </xdr:to>
    <xdr:pic>
      <xdr:nvPicPr>
        <xdr:cNvPr id="48" name="Рисунок 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95325" y="473964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231</xdr:row>
      <xdr:rowOff>9525</xdr:rowOff>
    </xdr:from>
    <xdr:to>
      <xdr:col>1</xdr:col>
      <xdr:colOff>838200</xdr:colOff>
      <xdr:row>234</xdr:row>
      <xdr:rowOff>0</xdr:rowOff>
    </xdr:to>
    <xdr:pic>
      <xdr:nvPicPr>
        <xdr:cNvPr id="49" name="Рисунок 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62000" y="484251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234</xdr:row>
      <xdr:rowOff>161925</xdr:rowOff>
    </xdr:from>
    <xdr:to>
      <xdr:col>1</xdr:col>
      <xdr:colOff>904875</xdr:colOff>
      <xdr:row>239</xdr:row>
      <xdr:rowOff>19050</xdr:rowOff>
    </xdr:to>
    <xdr:pic>
      <xdr:nvPicPr>
        <xdr:cNvPr id="50" name="Рисунок 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42950" y="493109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241</xdr:row>
      <xdr:rowOff>0</xdr:rowOff>
    </xdr:from>
    <xdr:to>
      <xdr:col>1</xdr:col>
      <xdr:colOff>866775</xdr:colOff>
      <xdr:row>245</xdr:row>
      <xdr:rowOff>85725</xdr:rowOff>
    </xdr:to>
    <xdr:pic>
      <xdr:nvPicPr>
        <xdr:cNvPr id="51" name="Рисунок 1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04850" y="50482500"/>
          <a:ext cx="8096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246</xdr:row>
      <xdr:rowOff>28575</xdr:rowOff>
    </xdr:from>
    <xdr:to>
      <xdr:col>1</xdr:col>
      <xdr:colOff>819150</xdr:colOff>
      <xdr:row>246</xdr:row>
      <xdr:rowOff>647700</xdr:rowOff>
    </xdr:to>
    <xdr:pic>
      <xdr:nvPicPr>
        <xdr:cNvPr id="52" name="Рисунок 1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47725" y="521303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247</xdr:row>
      <xdr:rowOff>38100</xdr:rowOff>
    </xdr:from>
    <xdr:to>
      <xdr:col>1</xdr:col>
      <xdr:colOff>819150</xdr:colOff>
      <xdr:row>247</xdr:row>
      <xdr:rowOff>695325</xdr:rowOff>
    </xdr:to>
    <xdr:pic>
      <xdr:nvPicPr>
        <xdr:cNvPr id="53" name="Рисунок 1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09625" y="527970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303</xdr:row>
      <xdr:rowOff>0</xdr:rowOff>
    </xdr:from>
    <xdr:to>
      <xdr:col>1</xdr:col>
      <xdr:colOff>838200</xdr:colOff>
      <xdr:row>307</xdr:row>
      <xdr:rowOff>47625</xdr:rowOff>
    </xdr:to>
    <xdr:pic>
      <xdr:nvPicPr>
        <xdr:cNvPr id="54" name="Рисунок 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76275" y="656272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311</xdr:row>
      <xdr:rowOff>9525</xdr:rowOff>
    </xdr:from>
    <xdr:to>
      <xdr:col>1</xdr:col>
      <xdr:colOff>809625</xdr:colOff>
      <xdr:row>313</xdr:row>
      <xdr:rowOff>200025</xdr:rowOff>
    </xdr:to>
    <xdr:pic>
      <xdr:nvPicPr>
        <xdr:cNvPr id="55" name="Рисунок 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04850" y="674751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320</xdr:row>
      <xdr:rowOff>38100</xdr:rowOff>
    </xdr:from>
    <xdr:to>
      <xdr:col>1</xdr:col>
      <xdr:colOff>857250</xdr:colOff>
      <xdr:row>323</xdr:row>
      <xdr:rowOff>47625</xdr:rowOff>
    </xdr:to>
    <xdr:pic>
      <xdr:nvPicPr>
        <xdr:cNvPr id="56" name="Рисунок 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52475" y="699897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307</xdr:row>
      <xdr:rowOff>180975</xdr:rowOff>
    </xdr:from>
    <xdr:to>
      <xdr:col>1</xdr:col>
      <xdr:colOff>847725</xdr:colOff>
      <xdr:row>310</xdr:row>
      <xdr:rowOff>142875</xdr:rowOff>
    </xdr:to>
    <xdr:pic>
      <xdr:nvPicPr>
        <xdr:cNvPr id="57" name="Рисунок 2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52475" y="6657022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317</xdr:row>
      <xdr:rowOff>38100</xdr:rowOff>
    </xdr:from>
    <xdr:to>
      <xdr:col>1</xdr:col>
      <xdr:colOff>809625</xdr:colOff>
      <xdr:row>319</xdr:row>
      <xdr:rowOff>209550</xdr:rowOff>
    </xdr:to>
    <xdr:pic>
      <xdr:nvPicPr>
        <xdr:cNvPr id="58" name="Рисунок 2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14375" y="691134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313</xdr:row>
      <xdr:rowOff>257175</xdr:rowOff>
    </xdr:from>
    <xdr:to>
      <xdr:col>1</xdr:col>
      <xdr:colOff>885825</xdr:colOff>
      <xdr:row>317</xdr:row>
      <xdr:rowOff>19050</xdr:rowOff>
    </xdr:to>
    <xdr:pic>
      <xdr:nvPicPr>
        <xdr:cNvPr id="59" name="Рисунок 3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23900" y="682847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323</xdr:row>
      <xdr:rowOff>133350</xdr:rowOff>
    </xdr:from>
    <xdr:to>
      <xdr:col>1</xdr:col>
      <xdr:colOff>933450</xdr:colOff>
      <xdr:row>326</xdr:row>
      <xdr:rowOff>257175</xdr:rowOff>
    </xdr:to>
    <xdr:pic>
      <xdr:nvPicPr>
        <xdr:cNvPr id="60" name="Рисунок 3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771525" y="708279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326</xdr:row>
      <xdr:rowOff>171450</xdr:rowOff>
    </xdr:from>
    <xdr:to>
      <xdr:col>1</xdr:col>
      <xdr:colOff>876300</xdr:colOff>
      <xdr:row>330</xdr:row>
      <xdr:rowOff>133350</xdr:rowOff>
    </xdr:to>
    <xdr:pic>
      <xdr:nvPicPr>
        <xdr:cNvPr id="61" name="Рисунок 3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714375" y="715518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330</xdr:row>
      <xdr:rowOff>28575</xdr:rowOff>
    </xdr:from>
    <xdr:to>
      <xdr:col>1</xdr:col>
      <xdr:colOff>885825</xdr:colOff>
      <xdr:row>330</xdr:row>
      <xdr:rowOff>561975</xdr:rowOff>
    </xdr:to>
    <xdr:pic>
      <xdr:nvPicPr>
        <xdr:cNvPr id="62" name="Рисунок 1"/>
        <xdr:cNvPicPr preferRelativeResize="1">
          <a:picLocks noChangeAspect="1"/>
        </xdr:cNvPicPr>
      </xdr:nvPicPr>
      <xdr:blipFill>
        <a:blip r:embed="rId58"/>
        <a:srcRect t="15293" b="18823"/>
        <a:stretch>
          <a:fillRect/>
        </a:stretch>
      </xdr:blipFill>
      <xdr:spPr>
        <a:xfrm>
          <a:off x="723900" y="72256650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331</xdr:row>
      <xdr:rowOff>57150</xdr:rowOff>
    </xdr:from>
    <xdr:to>
      <xdr:col>1</xdr:col>
      <xdr:colOff>885825</xdr:colOff>
      <xdr:row>332</xdr:row>
      <xdr:rowOff>314325</xdr:rowOff>
    </xdr:to>
    <xdr:pic>
      <xdr:nvPicPr>
        <xdr:cNvPr id="63" name="Рисунок 2"/>
        <xdr:cNvPicPr preferRelativeResize="1">
          <a:picLocks noChangeAspect="1"/>
        </xdr:cNvPicPr>
      </xdr:nvPicPr>
      <xdr:blipFill>
        <a:blip r:embed="rId59"/>
        <a:srcRect t="8235" b="9411"/>
        <a:stretch>
          <a:fillRect/>
        </a:stretch>
      </xdr:blipFill>
      <xdr:spPr>
        <a:xfrm>
          <a:off x="723900" y="7286625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11</xdr:row>
      <xdr:rowOff>66675</xdr:rowOff>
    </xdr:from>
    <xdr:to>
      <xdr:col>1</xdr:col>
      <xdr:colOff>809625</xdr:colOff>
      <xdr:row>12</xdr:row>
      <xdr:rowOff>104775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5812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12</xdr:row>
      <xdr:rowOff>76200</xdr:rowOff>
    </xdr:from>
    <xdr:to>
      <xdr:col>1</xdr:col>
      <xdr:colOff>828675</xdr:colOff>
      <xdr:row>12</xdr:row>
      <xdr:rowOff>695325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2099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13</xdr:row>
      <xdr:rowOff>85725</xdr:rowOff>
    </xdr:from>
    <xdr:to>
      <xdr:col>1</xdr:col>
      <xdr:colOff>790575</xdr:colOff>
      <xdr:row>13</xdr:row>
      <xdr:rowOff>704850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39814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14</xdr:row>
      <xdr:rowOff>0</xdr:rowOff>
    </xdr:from>
    <xdr:to>
      <xdr:col>1</xdr:col>
      <xdr:colOff>838200</xdr:colOff>
      <xdr:row>14</xdr:row>
      <xdr:rowOff>638175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4600575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15</xdr:row>
      <xdr:rowOff>19050</xdr:rowOff>
    </xdr:from>
    <xdr:to>
      <xdr:col>1</xdr:col>
      <xdr:colOff>857250</xdr:colOff>
      <xdr:row>15</xdr:row>
      <xdr:rowOff>695325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7725" y="52768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tek-spb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tek-spb.ru/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K14" sqref="K14"/>
    </sheetView>
  </sheetViews>
  <sheetFormatPr defaultColWidth="9.140625" defaultRowHeight="15"/>
  <cols>
    <col min="1" max="1" width="9.7109375" style="1" customWidth="1"/>
    <col min="2" max="2" width="14.140625" style="1" customWidth="1"/>
    <col min="3" max="3" width="68.28125" style="1" customWidth="1"/>
    <col min="4" max="4" width="9.140625" style="1" customWidth="1"/>
    <col min="5" max="5" width="9.8515625" style="1" customWidth="1"/>
    <col min="6" max="6" width="25.57421875" style="1" customWidth="1"/>
    <col min="7" max="8" width="9.140625" style="1" customWidth="1"/>
    <col min="9" max="9" width="11.421875" style="1" customWidth="1"/>
    <col min="10" max="16384" width="9.140625" style="1" customWidth="1"/>
  </cols>
  <sheetData>
    <row r="1" spans="1:7" ht="15">
      <c r="A1" s="126"/>
      <c r="B1" s="126"/>
      <c r="C1" s="58"/>
      <c r="D1" s="59"/>
      <c r="E1" s="60"/>
      <c r="F1" s="61"/>
      <c r="G1" s="62"/>
    </row>
    <row r="2" spans="1:7" ht="18">
      <c r="A2" s="126"/>
      <c r="B2" s="126"/>
      <c r="C2" s="127" t="s">
        <v>703</v>
      </c>
      <c r="D2" s="128"/>
      <c r="E2" s="128"/>
      <c r="F2" s="128"/>
      <c r="G2" s="128"/>
    </row>
    <row r="3" spans="1:7" ht="15.75">
      <c r="A3" s="126"/>
      <c r="B3" s="126"/>
      <c r="C3" s="129"/>
      <c r="D3" s="130"/>
      <c r="E3" s="130"/>
      <c r="F3" s="130"/>
      <c r="G3" s="130"/>
    </row>
    <row r="4" spans="1:7" ht="16.5" thickBot="1">
      <c r="A4" s="126"/>
      <c r="B4" s="126"/>
      <c r="C4" s="131" t="s">
        <v>715</v>
      </c>
      <c r="D4" s="132"/>
      <c r="E4" s="132"/>
      <c r="F4" s="132"/>
      <c r="G4" s="132"/>
    </row>
    <row r="5" spans="1:10" ht="15.75" thickBot="1">
      <c r="A5" s="126"/>
      <c r="B5" s="126"/>
      <c r="C5" s="133"/>
      <c r="D5" s="134"/>
      <c r="E5" s="134"/>
      <c r="F5" s="134"/>
      <c r="G5" s="134"/>
      <c r="H5" s="135" t="s">
        <v>708</v>
      </c>
      <c r="I5" s="136"/>
      <c r="J5" s="137"/>
    </row>
    <row r="6" spans="1:10" ht="18">
      <c r="A6" s="126"/>
      <c r="B6" s="126"/>
      <c r="C6" s="127" t="s">
        <v>704</v>
      </c>
      <c r="D6" s="128"/>
      <c r="E6" s="128"/>
      <c r="F6" s="128"/>
      <c r="G6" s="128"/>
      <c r="H6" s="138" t="s">
        <v>713</v>
      </c>
      <c r="I6" s="139"/>
      <c r="J6" s="45">
        <v>0</v>
      </c>
    </row>
    <row r="7" spans="1:10" ht="39" customHeight="1">
      <c r="A7" s="126"/>
      <c r="B7" s="126"/>
      <c r="C7" s="140" t="s">
        <v>705</v>
      </c>
      <c r="D7" s="141"/>
      <c r="E7" s="141"/>
      <c r="F7" s="141"/>
      <c r="G7" s="141"/>
      <c r="H7" s="142" t="s">
        <v>711</v>
      </c>
      <c r="I7" s="143"/>
      <c r="J7" s="48"/>
    </row>
    <row r="8" spans="1:10" ht="15">
      <c r="A8" s="126"/>
      <c r="B8" s="126"/>
      <c r="C8" s="49"/>
      <c r="D8" s="49"/>
      <c r="E8" s="50"/>
      <c r="F8" s="51"/>
      <c r="G8" s="52"/>
      <c r="H8" s="118" t="s">
        <v>709</v>
      </c>
      <c r="I8" s="119"/>
      <c r="J8" s="46"/>
    </row>
    <row r="9" spans="1:10" ht="15.75" thickBot="1">
      <c r="A9" s="126"/>
      <c r="B9" s="126"/>
      <c r="C9" s="53" t="s">
        <v>706</v>
      </c>
      <c r="D9" s="54"/>
      <c r="E9" s="55"/>
      <c r="F9" s="56"/>
      <c r="G9" s="57" t="s">
        <v>707</v>
      </c>
      <c r="H9" s="120" t="s">
        <v>710</v>
      </c>
      <c r="I9" s="121"/>
      <c r="J9" s="47"/>
    </row>
    <row r="10" spans="1:7" ht="33.75" customHeight="1">
      <c r="A10" s="2" t="s">
        <v>0</v>
      </c>
      <c r="B10" s="2" t="s">
        <v>1</v>
      </c>
      <c r="C10" s="2" t="s">
        <v>2</v>
      </c>
      <c r="D10" s="5" t="s">
        <v>3</v>
      </c>
      <c r="E10" s="4" t="s">
        <v>4</v>
      </c>
      <c r="F10" s="4" t="s">
        <v>702</v>
      </c>
      <c r="G10" s="3" t="s">
        <v>5</v>
      </c>
    </row>
    <row r="11" spans="1:7" ht="21">
      <c r="A11" s="63"/>
      <c r="B11" s="122" t="s">
        <v>6</v>
      </c>
      <c r="C11" s="123"/>
      <c r="D11" s="64"/>
      <c r="E11" s="65"/>
      <c r="F11" s="66"/>
      <c r="G11" s="67"/>
    </row>
    <row r="12" spans="1:7" ht="23.25">
      <c r="A12" s="68"/>
      <c r="B12" s="69" t="s">
        <v>7</v>
      </c>
      <c r="C12" s="70"/>
      <c r="D12" s="71"/>
      <c r="E12" s="72"/>
      <c r="F12" s="73"/>
      <c r="G12" s="73"/>
    </row>
    <row r="13" spans="1:7" ht="15">
      <c r="A13" s="6" t="s">
        <v>8</v>
      </c>
      <c r="B13" s="115"/>
      <c r="C13" s="7" t="s">
        <v>9</v>
      </c>
      <c r="D13" s="8" t="s">
        <v>10</v>
      </c>
      <c r="E13" s="9">
        <v>63.631578</v>
      </c>
      <c r="F13" s="10">
        <f>(E13-E13/100*$J$6)</f>
        <v>63.631578</v>
      </c>
      <c r="G13" s="11" t="s">
        <v>11</v>
      </c>
    </row>
    <row r="14" spans="1:7" ht="25.5">
      <c r="A14" s="6" t="s">
        <v>12</v>
      </c>
      <c r="B14" s="115"/>
      <c r="C14" s="7" t="s">
        <v>13</v>
      </c>
      <c r="D14" s="8" t="s">
        <v>10</v>
      </c>
      <c r="E14" s="9">
        <v>63.631578</v>
      </c>
      <c r="F14" s="10">
        <f aca="true" t="shared" si="0" ref="F14:F54">(E14-E14/100*$J$6)</f>
        <v>63.631578</v>
      </c>
      <c r="G14" s="11" t="s">
        <v>11</v>
      </c>
    </row>
    <row r="15" spans="1:7" ht="25.5">
      <c r="A15" s="6" t="s">
        <v>14</v>
      </c>
      <c r="B15" s="115"/>
      <c r="C15" s="7" t="s">
        <v>15</v>
      </c>
      <c r="D15" s="8" t="s">
        <v>10</v>
      </c>
      <c r="E15" s="9">
        <v>63.631578</v>
      </c>
      <c r="F15" s="10">
        <f t="shared" si="0"/>
        <v>63.631578</v>
      </c>
      <c r="G15" s="11" t="s">
        <v>11</v>
      </c>
    </row>
    <row r="16" spans="1:7" ht="25.5">
      <c r="A16" s="6" t="s">
        <v>16</v>
      </c>
      <c r="B16" s="115"/>
      <c r="C16" s="7" t="s">
        <v>17</v>
      </c>
      <c r="D16" s="8" t="s">
        <v>10</v>
      </c>
      <c r="E16" s="9">
        <v>63.631578</v>
      </c>
      <c r="F16" s="10">
        <f t="shared" si="0"/>
        <v>63.631578</v>
      </c>
      <c r="G16" s="11" t="s">
        <v>11</v>
      </c>
    </row>
    <row r="17" spans="1:7" ht="25.5">
      <c r="A17" s="6" t="s">
        <v>18</v>
      </c>
      <c r="B17" s="115"/>
      <c r="C17" s="7" t="s">
        <v>19</v>
      </c>
      <c r="D17" s="8" t="s">
        <v>10</v>
      </c>
      <c r="E17" s="9">
        <v>63.631578</v>
      </c>
      <c r="F17" s="10">
        <f t="shared" si="0"/>
        <v>63.631578</v>
      </c>
      <c r="G17" s="11" t="s">
        <v>11</v>
      </c>
    </row>
    <row r="18" spans="1:7" ht="25.5">
      <c r="A18" s="6" t="s">
        <v>20</v>
      </c>
      <c r="B18" s="115"/>
      <c r="C18" s="7" t="s">
        <v>21</v>
      </c>
      <c r="D18" s="8" t="s">
        <v>10</v>
      </c>
      <c r="E18" s="9">
        <v>63.631578</v>
      </c>
      <c r="F18" s="10">
        <f t="shared" si="0"/>
        <v>63.631578</v>
      </c>
      <c r="G18" s="11" t="s">
        <v>11</v>
      </c>
    </row>
    <row r="19" spans="1:7" ht="25.5">
      <c r="A19" s="6" t="s">
        <v>22</v>
      </c>
      <c r="B19" s="115"/>
      <c r="C19" s="7" t="s">
        <v>23</v>
      </c>
      <c r="D19" s="8" t="s">
        <v>10</v>
      </c>
      <c r="E19" s="9">
        <v>63.631578</v>
      </c>
      <c r="F19" s="10">
        <f t="shared" si="0"/>
        <v>63.631578</v>
      </c>
      <c r="G19" s="11" t="s">
        <v>11</v>
      </c>
    </row>
    <row r="20" spans="1:7" ht="15">
      <c r="A20" s="6" t="s">
        <v>24</v>
      </c>
      <c r="B20" s="115"/>
      <c r="C20" s="7" t="s">
        <v>25</v>
      </c>
      <c r="D20" s="8" t="s">
        <v>10</v>
      </c>
      <c r="E20" s="9">
        <v>102.93343499999999</v>
      </c>
      <c r="F20" s="10">
        <f t="shared" si="0"/>
        <v>102.93343499999999</v>
      </c>
      <c r="G20" s="11" t="s">
        <v>11</v>
      </c>
    </row>
    <row r="21" spans="1:7" ht="15">
      <c r="A21" s="6" t="s">
        <v>26</v>
      </c>
      <c r="B21" s="115"/>
      <c r="C21" s="7" t="s">
        <v>27</v>
      </c>
      <c r="D21" s="8" t="s">
        <v>10</v>
      </c>
      <c r="E21" s="9">
        <v>102.93343499999999</v>
      </c>
      <c r="F21" s="10">
        <f t="shared" si="0"/>
        <v>102.93343499999999</v>
      </c>
      <c r="G21" s="11" t="s">
        <v>11</v>
      </c>
    </row>
    <row r="22" spans="1:7" ht="15">
      <c r="A22" s="6" t="s">
        <v>28</v>
      </c>
      <c r="B22" s="115"/>
      <c r="C22" s="7" t="s">
        <v>29</v>
      </c>
      <c r="D22" s="8" t="s">
        <v>10</v>
      </c>
      <c r="E22" s="9">
        <v>102.93343499999999</v>
      </c>
      <c r="F22" s="10">
        <f t="shared" si="0"/>
        <v>102.93343499999999</v>
      </c>
      <c r="G22" s="11" t="s">
        <v>11</v>
      </c>
    </row>
    <row r="23" spans="1:7" ht="15">
      <c r="A23" s="6" t="s">
        <v>30</v>
      </c>
      <c r="B23" s="115"/>
      <c r="C23" s="7" t="s">
        <v>31</v>
      </c>
      <c r="D23" s="8" t="s">
        <v>10</v>
      </c>
      <c r="E23" s="9">
        <v>179.04179299999998</v>
      </c>
      <c r="F23" s="10">
        <f t="shared" si="0"/>
        <v>179.04179299999998</v>
      </c>
      <c r="G23" s="11" t="s">
        <v>11</v>
      </c>
    </row>
    <row r="24" spans="1:7" ht="15">
      <c r="A24" s="6" t="s">
        <v>32</v>
      </c>
      <c r="B24" s="115"/>
      <c r="C24" s="7" t="s">
        <v>33</v>
      </c>
      <c r="D24" s="8" t="s">
        <v>10</v>
      </c>
      <c r="E24" s="9">
        <v>179.04179299999998</v>
      </c>
      <c r="F24" s="10">
        <f t="shared" si="0"/>
        <v>179.04179299999998</v>
      </c>
      <c r="G24" s="11" t="s">
        <v>11</v>
      </c>
    </row>
    <row r="25" spans="1:7" ht="15">
      <c r="A25" s="6" t="s">
        <v>34</v>
      </c>
      <c r="B25" s="115"/>
      <c r="C25" s="7" t="s">
        <v>35</v>
      </c>
      <c r="D25" s="8" t="s">
        <v>10</v>
      </c>
      <c r="E25" s="9">
        <v>179.04179299999998</v>
      </c>
      <c r="F25" s="10">
        <f t="shared" si="0"/>
        <v>179.04179299999998</v>
      </c>
      <c r="G25" s="11" t="s">
        <v>11</v>
      </c>
    </row>
    <row r="26" spans="1:7" ht="15">
      <c r="A26" s="6" t="s">
        <v>36</v>
      </c>
      <c r="B26" s="115"/>
      <c r="C26" s="7" t="s">
        <v>37</v>
      </c>
      <c r="D26" s="8" t="s">
        <v>10</v>
      </c>
      <c r="E26" s="9">
        <v>179.04179299999998</v>
      </c>
      <c r="F26" s="10">
        <f t="shared" si="0"/>
        <v>179.04179299999998</v>
      </c>
      <c r="G26" s="11" t="s">
        <v>11</v>
      </c>
    </row>
    <row r="27" spans="1:7" ht="15">
      <c r="A27" s="6" t="s">
        <v>38</v>
      </c>
      <c r="B27" s="115"/>
      <c r="C27" s="7" t="s">
        <v>39</v>
      </c>
      <c r="D27" s="8" t="s">
        <v>10</v>
      </c>
      <c r="E27" s="9">
        <v>179.04179299999998</v>
      </c>
      <c r="F27" s="10">
        <f t="shared" si="0"/>
        <v>179.04179299999998</v>
      </c>
      <c r="G27" s="11" t="s">
        <v>11</v>
      </c>
    </row>
    <row r="28" spans="1:7" ht="15">
      <c r="A28" s="6" t="s">
        <v>40</v>
      </c>
      <c r="B28" s="115"/>
      <c r="C28" s="7" t="s">
        <v>41</v>
      </c>
      <c r="D28" s="8" t="s">
        <v>10</v>
      </c>
      <c r="E28" s="9">
        <v>179.04179299999998</v>
      </c>
      <c r="F28" s="10">
        <f t="shared" si="0"/>
        <v>179.04179299999998</v>
      </c>
      <c r="G28" s="11" t="s">
        <v>11</v>
      </c>
    </row>
    <row r="29" spans="1:7" ht="15">
      <c r="A29" s="6" t="s">
        <v>42</v>
      </c>
      <c r="B29" s="115"/>
      <c r="C29" s="7" t="s">
        <v>43</v>
      </c>
      <c r="D29" s="8" t="s">
        <v>10</v>
      </c>
      <c r="E29" s="9">
        <v>254.526312</v>
      </c>
      <c r="F29" s="10">
        <f t="shared" si="0"/>
        <v>254.526312</v>
      </c>
      <c r="G29" s="11" t="s">
        <v>11</v>
      </c>
    </row>
    <row r="30" spans="1:7" ht="15">
      <c r="A30" s="6" t="s">
        <v>44</v>
      </c>
      <c r="B30" s="115"/>
      <c r="C30" s="7" t="s">
        <v>45</v>
      </c>
      <c r="D30" s="8" t="s">
        <v>10</v>
      </c>
      <c r="E30" s="9">
        <v>254.526312</v>
      </c>
      <c r="F30" s="10">
        <f t="shared" si="0"/>
        <v>254.526312</v>
      </c>
      <c r="G30" s="11" t="s">
        <v>11</v>
      </c>
    </row>
    <row r="31" spans="1:7" ht="15">
      <c r="A31" s="6" t="s">
        <v>46</v>
      </c>
      <c r="B31" s="115"/>
      <c r="C31" s="7" t="s">
        <v>47</v>
      </c>
      <c r="D31" s="8" t="s">
        <v>10</v>
      </c>
      <c r="E31" s="9">
        <v>254.526312</v>
      </c>
      <c r="F31" s="10">
        <f t="shared" si="0"/>
        <v>254.526312</v>
      </c>
      <c r="G31" s="11" t="s">
        <v>11</v>
      </c>
    </row>
    <row r="32" spans="1:7" ht="15">
      <c r="A32" s="6" t="s">
        <v>48</v>
      </c>
      <c r="B32" s="115"/>
      <c r="C32" s="7" t="s">
        <v>49</v>
      </c>
      <c r="D32" s="8" t="s">
        <v>10</v>
      </c>
      <c r="E32" s="9">
        <v>254.526312</v>
      </c>
      <c r="F32" s="10">
        <f t="shared" si="0"/>
        <v>254.526312</v>
      </c>
      <c r="G32" s="11" t="s">
        <v>11</v>
      </c>
    </row>
    <row r="33" spans="1:7" ht="15">
      <c r="A33" s="6" t="s">
        <v>50</v>
      </c>
      <c r="B33" s="115"/>
      <c r="C33" s="7" t="s">
        <v>51</v>
      </c>
      <c r="D33" s="8" t="s">
        <v>10</v>
      </c>
      <c r="E33" s="9">
        <v>254.526312</v>
      </c>
      <c r="F33" s="10">
        <f t="shared" si="0"/>
        <v>254.526312</v>
      </c>
      <c r="G33" s="11" t="s">
        <v>11</v>
      </c>
    </row>
    <row r="34" spans="1:7" ht="15">
      <c r="A34" s="6" t="s">
        <v>52</v>
      </c>
      <c r="B34" s="116"/>
      <c r="C34" s="12" t="s">
        <v>53</v>
      </c>
      <c r="D34" s="8" t="s">
        <v>10</v>
      </c>
      <c r="E34" s="9">
        <v>254.526312</v>
      </c>
      <c r="F34" s="10">
        <f t="shared" si="0"/>
        <v>254.526312</v>
      </c>
      <c r="G34" s="11" t="s">
        <v>11</v>
      </c>
    </row>
    <row r="35" spans="1:7" ht="15">
      <c r="A35" s="74"/>
      <c r="B35" s="124" t="s">
        <v>54</v>
      </c>
      <c r="C35" s="125"/>
      <c r="D35" s="75"/>
      <c r="E35" s="76"/>
      <c r="F35" s="77">
        <f t="shared" si="0"/>
        <v>0</v>
      </c>
      <c r="G35" s="78"/>
    </row>
    <row r="36" spans="1:7" ht="21" customHeight="1">
      <c r="A36" s="6" t="s">
        <v>55</v>
      </c>
      <c r="B36" s="116"/>
      <c r="C36" s="13" t="s">
        <v>56</v>
      </c>
      <c r="D36" s="8" t="s">
        <v>10</v>
      </c>
      <c r="E36" s="9">
        <v>56.769349</v>
      </c>
      <c r="F36" s="10">
        <f t="shared" si="0"/>
        <v>56.769349</v>
      </c>
      <c r="G36" s="11" t="s">
        <v>11</v>
      </c>
    </row>
    <row r="37" spans="1:7" ht="20.25" customHeight="1">
      <c r="A37" s="6" t="s">
        <v>57</v>
      </c>
      <c r="B37" s="117"/>
      <c r="C37" s="13" t="s">
        <v>58</v>
      </c>
      <c r="D37" s="8" t="s">
        <v>10</v>
      </c>
      <c r="E37" s="9">
        <v>90.456655</v>
      </c>
      <c r="F37" s="10">
        <f t="shared" si="0"/>
        <v>90.456655</v>
      </c>
      <c r="G37" s="11" t="s">
        <v>11</v>
      </c>
    </row>
    <row r="38" spans="1:7" ht="15">
      <c r="A38" s="74"/>
      <c r="B38" s="70" t="s">
        <v>59</v>
      </c>
      <c r="C38" s="79"/>
      <c r="D38" s="80"/>
      <c r="E38" s="76"/>
      <c r="F38" s="77">
        <f t="shared" si="0"/>
        <v>0</v>
      </c>
      <c r="G38" s="78" t="s">
        <v>11</v>
      </c>
    </row>
    <row r="39" spans="1:7" ht="25.5">
      <c r="A39" s="6" t="s">
        <v>60</v>
      </c>
      <c r="B39" s="109"/>
      <c r="C39" s="7" t="s">
        <v>61</v>
      </c>
      <c r="D39" s="8" t="s">
        <v>10</v>
      </c>
      <c r="E39" s="9" t="s">
        <v>712</v>
      </c>
      <c r="F39" s="10"/>
      <c r="G39" s="11" t="s">
        <v>11</v>
      </c>
    </row>
    <row r="40" spans="1:7" ht="25.5">
      <c r="A40" s="6" t="s">
        <v>62</v>
      </c>
      <c r="B40" s="110"/>
      <c r="C40" s="7" t="s">
        <v>63</v>
      </c>
      <c r="D40" s="8" t="s">
        <v>10</v>
      </c>
      <c r="E40" s="9" t="s">
        <v>712</v>
      </c>
      <c r="F40" s="10"/>
      <c r="G40" s="11" t="s">
        <v>11</v>
      </c>
    </row>
    <row r="41" spans="1:7" ht="25.5">
      <c r="A41" s="6" t="s">
        <v>64</v>
      </c>
      <c r="B41" s="110"/>
      <c r="C41" s="7" t="s">
        <v>65</v>
      </c>
      <c r="D41" s="8" t="s">
        <v>10</v>
      </c>
      <c r="E41" s="9" t="s">
        <v>712</v>
      </c>
      <c r="F41" s="10"/>
      <c r="G41" s="11" t="s">
        <v>11</v>
      </c>
    </row>
    <row r="42" spans="1:7" ht="25.5">
      <c r="A42" s="6" t="s">
        <v>66</v>
      </c>
      <c r="B42" s="111"/>
      <c r="C42" s="7" t="s">
        <v>67</v>
      </c>
      <c r="D42" s="8" t="s">
        <v>10</v>
      </c>
      <c r="E42" s="9" t="s">
        <v>712</v>
      </c>
      <c r="F42" s="10"/>
      <c r="G42" s="11" t="s">
        <v>11</v>
      </c>
    </row>
    <row r="43" spans="1:7" ht="15">
      <c r="A43" s="74"/>
      <c r="B43" s="112" t="s">
        <v>68</v>
      </c>
      <c r="C43" s="113"/>
      <c r="D43" s="80"/>
      <c r="E43" s="76" t="s">
        <v>712</v>
      </c>
      <c r="F43" s="77"/>
      <c r="G43" s="78"/>
    </row>
    <row r="44" spans="1:7" ht="15">
      <c r="A44" s="15" t="s">
        <v>69</v>
      </c>
      <c r="B44" s="114"/>
      <c r="C44" s="15" t="s">
        <v>70</v>
      </c>
      <c r="D44" s="8" t="s">
        <v>10</v>
      </c>
      <c r="E44" s="9" t="s">
        <v>712</v>
      </c>
      <c r="F44" s="10"/>
      <c r="G44" s="11" t="s">
        <v>11</v>
      </c>
    </row>
    <row r="45" spans="1:7" ht="15">
      <c r="A45" s="15" t="s">
        <v>71</v>
      </c>
      <c r="B45" s="110"/>
      <c r="C45" s="15" t="s">
        <v>72</v>
      </c>
      <c r="D45" s="8" t="s">
        <v>10</v>
      </c>
      <c r="E45" s="9" t="s">
        <v>712</v>
      </c>
      <c r="F45" s="10"/>
      <c r="G45" s="11" t="s">
        <v>11</v>
      </c>
    </row>
    <row r="46" spans="1:7" ht="15">
      <c r="A46" s="15" t="s">
        <v>73</v>
      </c>
      <c r="B46" s="110"/>
      <c r="C46" s="15" t="s">
        <v>74</v>
      </c>
      <c r="D46" s="8" t="s">
        <v>10</v>
      </c>
      <c r="E46" s="9" t="s">
        <v>712</v>
      </c>
      <c r="F46" s="10"/>
      <c r="G46" s="11" t="s">
        <v>11</v>
      </c>
    </row>
    <row r="47" spans="1:7" ht="15">
      <c r="A47" s="15" t="s">
        <v>75</v>
      </c>
      <c r="B47" s="111"/>
      <c r="C47" s="15" t="s">
        <v>76</v>
      </c>
      <c r="D47" s="8" t="s">
        <v>10</v>
      </c>
      <c r="E47" s="9" t="s">
        <v>712</v>
      </c>
      <c r="F47" s="10"/>
      <c r="G47" s="11" t="s">
        <v>11</v>
      </c>
    </row>
    <row r="48" spans="1:7" ht="15">
      <c r="A48" s="81"/>
      <c r="B48" s="70" t="s">
        <v>77</v>
      </c>
      <c r="C48" s="70"/>
      <c r="D48" s="82"/>
      <c r="E48" s="76"/>
      <c r="F48" s="77">
        <f t="shared" si="0"/>
        <v>0</v>
      </c>
      <c r="G48" s="78" t="s">
        <v>11</v>
      </c>
    </row>
    <row r="49" spans="1:7" ht="25.5">
      <c r="A49" s="6" t="s">
        <v>78</v>
      </c>
      <c r="B49" s="115"/>
      <c r="C49" s="16" t="s">
        <v>79</v>
      </c>
      <c r="D49" s="17" t="s">
        <v>10</v>
      </c>
      <c r="E49" s="9">
        <v>57.393188</v>
      </c>
      <c r="F49" s="10">
        <f t="shared" si="0"/>
        <v>57.393188</v>
      </c>
      <c r="G49" s="11" t="s">
        <v>11</v>
      </c>
    </row>
    <row r="50" spans="1:7" ht="25.5">
      <c r="A50" s="6" t="s">
        <v>80</v>
      </c>
      <c r="B50" s="115"/>
      <c r="C50" s="16" t="s">
        <v>81</v>
      </c>
      <c r="D50" s="17" t="s">
        <v>10</v>
      </c>
      <c r="E50" s="9">
        <v>57.393188</v>
      </c>
      <c r="F50" s="10">
        <f t="shared" si="0"/>
        <v>57.393188</v>
      </c>
      <c r="G50" s="11" t="s">
        <v>11</v>
      </c>
    </row>
    <row r="51" spans="1:7" ht="25.5">
      <c r="A51" s="6" t="s">
        <v>82</v>
      </c>
      <c r="B51" s="115"/>
      <c r="C51" s="18" t="s">
        <v>83</v>
      </c>
      <c r="D51" s="17" t="s">
        <v>10</v>
      </c>
      <c r="E51" s="9">
        <v>79.227553</v>
      </c>
      <c r="F51" s="10">
        <f t="shared" si="0"/>
        <v>79.227553</v>
      </c>
      <c r="G51" s="11" t="s">
        <v>11</v>
      </c>
    </row>
    <row r="52" spans="1:7" ht="15">
      <c r="A52" s="74"/>
      <c r="B52" s="70" t="s">
        <v>84</v>
      </c>
      <c r="C52" s="79"/>
      <c r="D52" s="80"/>
      <c r="E52" s="76"/>
      <c r="F52" s="77">
        <f t="shared" si="0"/>
        <v>0</v>
      </c>
      <c r="G52" s="83"/>
    </row>
    <row r="53" spans="1:7" ht="24" customHeight="1">
      <c r="A53" s="6" t="s">
        <v>85</v>
      </c>
      <c r="B53" s="116"/>
      <c r="C53" s="20" t="s">
        <v>86</v>
      </c>
      <c r="D53" s="8" t="s">
        <v>10</v>
      </c>
      <c r="E53" s="9">
        <v>50.530959</v>
      </c>
      <c r="F53" s="10">
        <f t="shared" si="0"/>
        <v>50.530959</v>
      </c>
      <c r="G53" s="19" t="s">
        <v>11</v>
      </c>
    </row>
    <row r="54" spans="1:7" ht="20.25" customHeight="1">
      <c r="A54" s="6" t="s">
        <v>87</v>
      </c>
      <c r="B54" s="117"/>
      <c r="C54" s="20" t="s">
        <v>88</v>
      </c>
      <c r="D54" s="8" t="s">
        <v>10</v>
      </c>
      <c r="E54" s="21">
        <v>66.126934</v>
      </c>
      <c r="F54" s="10">
        <f t="shared" si="0"/>
        <v>66.126934</v>
      </c>
      <c r="G54" s="19" t="s">
        <v>11</v>
      </c>
    </row>
    <row r="55" spans="1:7" ht="18.75">
      <c r="A55" s="84"/>
      <c r="B55" s="103" t="s">
        <v>89</v>
      </c>
      <c r="C55" s="104"/>
      <c r="D55" s="85"/>
      <c r="E55" s="86"/>
      <c r="F55" s="87"/>
      <c r="G55" s="88"/>
    </row>
    <row r="56" spans="1:7" ht="15">
      <c r="A56" s="22" t="s">
        <v>90</v>
      </c>
      <c r="B56" s="98"/>
      <c r="C56" s="24" t="s">
        <v>91</v>
      </c>
      <c r="D56" s="25" t="s">
        <v>92</v>
      </c>
      <c r="E56" s="26">
        <v>138.98272500000002</v>
      </c>
      <c r="F56" s="10">
        <f>(E56-E56/100*$J$7)</f>
        <v>138.98272500000002</v>
      </c>
      <c r="G56" s="27" t="s">
        <v>93</v>
      </c>
    </row>
    <row r="57" spans="1:7" ht="15">
      <c r="A57" s="22" t="s">
        <v>94</v>
      </c>
      <c r="B57" s="99"/>
      <c r="C57" s="24" t="s">
        <v>95</v>
      </c>
      <c r="D57" s="25" t="s">
        <v>92</v>
      </c>
      <c r="E57" s="26">
        <v>229.29217500000001</v>
      </c>
      <c r="F57" s="10">
        <f aca="true" t="shared" si="1" ref="F57:F120">(E57-E57/100*$J$7)</f>
        <v>229.29217500000001</v>
      </c>
      <c r="G57" s="28" t="s">
        <v>96</v>
      </c>
    </row>
    <row r="58" spans="1:7" ht="15">
      <c r="A58" s="22" t="s">
        <v>97</v>
      </c>
      <c r="B58" s="99"/>
      <c r="C58" s="24" t="s">
        <v>98</v>
      </c>
      <c r="D58" s="25" t="s">
        <v>92</v>
      </c>
      <c r="E58" s="26">
        <v>335.4351</v>
      </c>
      <c r="F58" s="10">
        <f t="shared" si="1"/>
        <v>335.4351</v>
      </c>
      <c r="G58" s="28" t="s">
        <v>99</v>
      </c>
    </row>
    <row r="59" spans="1:7" ht="15">
      <c r="A59" s="22" t="s">
        <v>100</v>
      </c>
      <c r="B59" s="100"/>
      <c r="C59" s="24" t="s">
        <v>101</v>
      </c>
      <c r="D59" s="25" t="s">
        <v>92</v>
      </c>
      <c r="E59" s="26">
        <v>660.3145499999999</v>
      </c>
      <c r="F59" s="10">
        <f t="shared" si="1"/>
        <v>660.3145499999999</v>
      </c>
      <c r="G59" s="28" t="s">
        <v>102</v>
      </c>
    </row>
    <row r="60" spans="1:7" ht="15">
      <c r="A60" s="22" t="s">
        <v>103</v>
      </c>
      <c r="B60" s="98"/>
      <c r="C60" s="24" t="s">
        <v>104</v>
      </c>
      <c r="D60" s="25" t="s">
        <v>92</v>
      </c>
      <c r="E60" s="26">
        <v>97.932975</v>
      </c>
      <c r="F60" s="10">
        <f t="shared" si="1"/>
        <v>97.932975</v>
      </c>
      <c r="G60" s="28" t="s">
        <v>93</v>
      </c>
    </row>
    <row r="61" spans="1:7" ht="15">
      <c r="A61" s="22" t="s">
        <v>105</v>
      </c>
      <c r="B61" s="99"/>
      <c r="C61" s="24" t="s">
        <v>106</v>
      </c>
      <c r="D61" s="25" t="s">
        <v>92</v>
      </c>
      <c r="E61" s="26">
        <v>167.71755</v>
      </c>
      <c r="F61" s="10">
        <f t="shared" si="1"/>
        <v>167.71755</v>
      </c>
      <c r="G61" s="28"/>
    </row>
    <row r="62" spans="1:7" ht="15">
      <c r="A62" s="22" t="s">
        <v>107</v>
      </c>
      <c r="B62" s="99"/>
      <c r="C62" s="24" t="s">
        <v>108</v>
      </c>
      <c r="D62" s="25" t="s">
        <v>92</v>
      </c>
      <c r="E62" s="26">
        <v>136.05059999999997</v>
      </c>
      <c r="F62" s="10">
        <f t="shared" si="1"/>
        <v>136.05059999999997</v>
      </c>
      <c r="G62" s="28" t="s">
        <v>109</v>
      </c>
    </row>
    <row r="63" spans="1:7" ht="15">
      <c r="A63" s="22" t="s">
        <v>110</v>
      </c>
      <c r="B63" s="99"/>
      <c r="C63" s="24" t="s">
        <v>111</v>
      </c>
      <c r="D63" s="25" t="s">
        <v>92</v>
      </c>
      <c r="E63" s="26">
        <v>167.131125</v>
      </c>
      <c r="F63" s="10">
        <f t="shared" si="1"/>
        <v>167.131125</v>
      </c>
      <c r="G63" s="28" t="s">
        <v>112</v>
      </c>
    </row>
    <row r="64" spans="1:7" ht="15">
      <c r="A64" s="22" t="s">
        <v>113</v>
      </c>
      <c r="B64" s="99"/>
      <c r="C64" s="24" t="s">
        <v>114</v>
      </c>
      <c r="D64" s="25" t="s">
        <v>92</v>
      </c>
      <c r="E64" s="26">
        <v>195.86595</v>
      </c>
      <c r="F64" s="10">
        <f t="shared" si="1"/>
        <v>195.86595</v>
      </c>
      <c r="G64" s="28" t="s">
        <v>115</v>
      </c>
    </row>
    <row r="65" spans="1:7" ht="15">
      <c r="A65" s="22" t="s">
        <v>116</v>
      </c>
      <c r="B65" s="99"/>
      <c r="C65" s="24" t="s">
        <v>117</v>
      </c>
      <c r="D65" s="25" t="s">
        <v>92</v>
      </c>
      <c r="E65" s="26">
        <v>226.946475</v>
      </c>
      <c r="F65" s="10">
        <f t="shared" si="1"/>
        <v>226.946475</v>
      </c>
      <c r="G65" s="28" t="s">
        <v>118</v>
      </c>
    </row>
    <row r="66" spans="1:7" ht="15">
      <c r="A66" s="22" t="s">
        <v>119</v>
      </c>
      <c r="B66" s="100"/>
      <c r="C66" s="24" t="s">
        <v>120</v>
      </c>
      <c r="D66" s="25" t="s">
        <v>92</v>
      </c>
      <c r="E66" s="26">
        <v>495.52912499999996</v>
      </c>
      <c r="F66" s="10">
        <f t="shared" si="1"/>
        <v>495.52912499999996</v>
      </c>
      <c r="G66" s="28"/>
    </row>
    <row r="67" spans="1:7" ht="15">
      <c r="A67" s="22" t="s">
        <v>121</v>
      </c>
      <c r="B67" s="98"/>
      <c r="C67" s="24" t="s">
        <v>122</v>
      </c>
      <c r="D67" s="25" t="s">
        <v>92</v>
      </c>
      <c r="E67" s="26">
        <v>90.30945</v>
      </c>
      <c r="F67" s="10">
        <f t="shared" si="1"/>
        <v>90.30945</v>
      </c>
      <c r="G67" s="28" t="s">
        <v>93</v>
      </c>
    </row>
    <row r="68" spans="1:7" ht="15">
      <c r="A68" s="22" t="s">
        <v>123</v>
      </c>
      <c r="B68" s="99"/>
      <c r="C68" s="24" t="s">
        <v>124</v>
      </c>
      <c r="D68" s="25" t="s">
        <v>92</v>
      </c>
      <c r="E68" s="26">
        <v>135.464175</v>
      </c>
      <c r="F68" s="10">
        <f t="shared" si="1"/>
        <v>135.464175</v>
      </c>
      <c r="G68" s="28"/>
    </row>
    <row r="69" spans="1:7" ht="15">
      <c r="A69" s="22" t="s">
        <v>125</v>
      </c>
      <c r="B69" s="99"/>
      <c r="C69" s="24" t="s">
        <v>126</v>
      </c>
      <c r="D69" s="25" t="s">
        <v>92</v>
      </c>
      <c r="E69" s="26">
        <v>141.91485</v>
      </c>
      <c r="F69" s="10">
        <f t="shared" si="1"/>
        <v>141.91485</v>
      </c>
      <c r="G69" s="28" t="s">
        <v>109</v>
      </c>
    </row>
    <row r="70" spans="1:7" ht="15">
      <c r="A70" s="22" t="s">
        <v>127</v>
      </c>
      <c r="B70" s="99"/>
      <c r="C70" s="24" t="s">
        <v>128</v>
      </c>
      <c r="D70" s="25" t="s">
        <v>92</v>
      </c>
      <c r="E70" s="26">
        <v>146.019825</v>
      </c>
      <c r="F70" s="10">
        <f t="shared" si="1"/>
        <v>146.019825</v>
      </c>
      <c r="G70" s="28" t="s">
        <v>112</v>
      </c>
    </row>
    <row r="71" spans="1:7" ht="15">
      <c r="A71" s="22" t="s">
        <v>129</v>
      </c>
      <c r="B71" s="99"/>
      <c r="C71" s="24" t="s">
        <v>130</v>
      </c>
      <c r="D71" s="25" t="s">
        <v>92</v>
      </c>
      <c r="E71" s="26">
        <v>210.52657499999998</v>
      </c>
      <c r="F71" s="10">
        <f t="shared" si="1"/>
        <v>210.52657499999998</v>
      </c>
      <c r="G71" s="28" t="s">
        <v>131</v>
      </c>
    </row>
    <row r="72" spans="1:7" ht="15">
      <c r="A72" s="22" t="s">
        <v>132</v>
      </c>
      <c r="B72" s="99"/>
      <c r="C72" s="24" t="s">
        <v>133</v>
      </c>
      <c r="D72" s="25" t="s">
        <v>92</v>
      </c>
      <c r="E72" s="26">
        <v>217.563675</v>
      </c>
      <c r="F72" s="10">
        <f t="shared" si="1"/>
        <v>217.563675</v>
      </c>
      <c r="G72" s="28" t="s">
        <v>118</v>
      </c>
    </row>
    <row r="73" spans="1:7" ht="15">
      <c r="A73" s="22" t="s">
        <v>134</v>
      </c>
      <c r="B73" s="100"/>
      <c r="C73" s="24" t="s">
        <v>135</v>
      </c>
      <c r="D73" s="25" t="s">
        <v>92</v>
      </c>
      <c r="E73" s="26">
        <v>511.36260000000004</v>
      </c>
      <c r="F73" s="10">
        <f t="shared" si="1"/>
        <v>511.36260000000004</v>
      </c>
      <c r="G73" s="28"/>
    </row>
    <row r="74" spans="1:7" ht="21" customHeight="1">
      <c r="A74" s="29" t="s">
        <v>136</v>
      </c>
      <c r="B74" s="98"/>
      <c r="C74" s="24" t="s">
        <v>137</v>
      </c>
      <c r="D74" s="25" t="s">
        <v>92</v>
      </c>
      <c r="E74" s="26">
        <v>191.760975</v>
      </c>
      <c r="F74" s="10">
        <f t="shared" si="1"/>
        <v>191.760975</v>
      </c>
      <c r="G74" s="28" t="s">
        <v>138</v>
      </c>
    </row>
    <row r="75" spans="1:7" ht="20.25" customHeight="1">
      <c r="A75" s="29" t="s">
        <v>139</v>
      </c>
      <c r="B75" s="100"/>
      <c r="C75" s="24" t="s">
        <v>140</v>
      </c>
      <c r="D75" s="25" t="s">
        <v>92</v>
      </c>
      <c r="E75" s="26">
        <v>310.218825</v>
      </c>
      <c r="F75" s="10">
        <f t="shared" si="1"/>
        <v>310.218825</v>
      </c>
      <c r="G75" s="11" t="s">
        <v>115</v>
      </c>
    </row>
    <row r="76" spans="1:7" ht="15">
      <c r="A76" s="22" t="s">
        <v>141</v>
      </c>
      <c r="B76" s="98"/>
      <c r="C76" s="24" t="s">
        <v>142</v>
      </c>
      <c r="D76" s="25" t="s">
        <v>92</v>
      </c>
      <c r="E76" s="26">
        <v>138.98272500000002</v>
      </c>
      <c r="F76" s="10">
        <f t="shared" si="1"/>
        <v>138.98272500000002</v>
      </c>
      <c r="G76" s="28" t="s">
        <v>138</v>
      </c>
    </row>
    <row r="77" spans="1:7" ht="15">
      <c r="A77" s="22" t="s">
        <v>143</v>
      </c>
      <c r="B77" s="99"/>
      <c r="C77" s="24" t="s">
        <v>144</v>
      </c>
      <c r="D77" s="25" t="s">
        <v>92</v>
      </c>
      <c r="E77" s="26">
        <v>245.71207500000003</v>
      </c>
      <c r="F77" s="10">
        <f t="shared" si="1"/>
        <v>245.71207500000003</v>
      </c>
      <c r="G77" s="28" t="s">
        <v>115</v>
      </c>
    </row>
    <row r="78" spans="1:7" ht="15">
      <c r="A78" s="22" t="s">
        <v>145</v>
      </c>
      <c r="B78" s="99"/>
      <c r="C78" s="24" t="s">
        <v>146</v>
      </c>
      <c r="D78" s="25" t="s">
        <v>92</v>
      </c>
      <c r="E78" s="26">
        <v>357.13282499999997</v>
      </c>
      <c r="F78" s="10">
        <f t="shared" si="1"/>
        <v>357.13282499999997</v>
      </c>
      <c r="G78" s="28" t="s">
        <v>147</v>
      </c>
    </row>
    <row r="79" spans="1:7" ht="15">
      <c r="A79" s="22" t="s">
        <v>148</v>
      </c>
      <c r="B79" s="100"/>
      <c r="C79" s="24" t="s">
        <v>149</v>
      </c>
      <c r="D79" s="25" t="s">
        <v>92</v>
      </c>
      <c r="E79" s="26">
        <v>778.185975</v>
      </c>
      <c r="F79" s="10">
        <f t="shared" si="1"/>
        <v>778.185975</v>
      </c>
      <c r="G79" s="28" t="s">
        <v>150</v>
      </c>
    </row>
    <row r="80" spans="1:7" ht="15">
      <c r="A80" s="22" t="s">
        <v>151</v>
      </c>
      <c r="B80" s="98"/>
      <c r="C80" s="24" t="s">
        <v>152</v>
      </c>
      <c r="D80" s="25" t="s">
        <v>92</v>
      </c>
      <c r="E80" s="26">
        <v>115.525725</v>
      </c>
      <c r="F80" s="10">
        <f t="shared" si="1"/>
        <v>115.525725</v>
      </c>
      <c r="G80" s="28" t="s">
        <v>138</v>
      </c>
    </row>
    <row r="81" spans="1:7" ht="15">
      <c r="A81" s="22" t="s">
        <v>153</v>
      </c>
      <c r="B81" s="99"/>
      <c r="C81" s="24" t="s">
        <v>154</v>
      </c>
      <c r="D81" s="25" t="s">
        <v>92</v>
      </c>
      <c r="E81" s="26">
        <v>174.168225</v>
      </c>
      <c r="F81" s="10">
        <f t="shared" si="1"/>
        <v>174.168225</v>
      </c>
      <c r="G81" s="28" t="s">
        <v>112</v>
      </c>
    </row>
    <row r="82" spans="1:7" ht="15">
      <c r="A82" s="22" t="s">
        <v>155</v>
      </c>
      <c r="B82" s="99"/>
      <c r="C82" s="24" t="s">
        <v>156</v>
      </c>
      <c r="D82" s="25" t="s">
        <v>92</v>
      </c>
      <c r="E82" s="26">
        <v>198.798075</v>
      </c>
      <c r="F82" s="10">
        <f t="shared" si="1"/>
        <v>198.798075</v>
      </c>
      <c r="G82" s="28" t="s">
        <v>115</v>
      </c>
    </row>
    <row r="83" spans="1:7" ht="15">
      <c r="A83" s="22" t="s">
        <v>157</v>
      </c>
      <c r="B83" s="99"/>
      <c r="C83" s="24" t="s">
        <v>158</v>
      </c>
      <c r="D83" s="25" t="s">
        <v>92</v>
      </c>
      <c r="E83" s="26">
        <v>270.92835</v>
      </c>
      <c r="F83" s="10">
        <f t="shared" si="1"/>
        <v>270.92835</v>
      </c>
      <c r="G83" s="28" t="s">
        <v>118</v>
      </c>
    </row>
    <row r="84" spans="1:7" ht="15">
      <c r="A84" s="22" t="s">
        <v>159</v>
      </c>
      <c r="B84" s="99"/>
      <c r="C84" s="24" t="s">
        <v>160</v>
      </c>
      <c r="D84" s="25" t="s">
        <v>92</v>
      </c>
      <c r="E84" s="26">
        <v>307.2867</v>
      </c>
      <c r="F84" s="10">
        <f t="shared" si="1"/>
        <v>307.2867</v>
      </c>
      <c r="G84" s="28" t="s">
        <v>147</v>
      </c>
    </row>
    <row r="85" spans="1:7" ht="15">
      <c r="A85" s="22" t="s">
        <v>161</v>
      </c>
      <c r="B85" s="100"/>
      <c r="C85" s="24" t="s">
        <v>162</v>
      </c>
      <c r="D85" s="25" t="s">
        <v>92</v>
      </c>
      <c r="E85" s="26">
        <v>602.258475</v>
      </c>
      <c r="F85" s="10">
        <f t="shared" si="1"/>
        <v>602.258475</v>
      </c>
      <c r="G85" s="28"/>
    </row>
    <row r="86" spans="1:7" ht="15">
      <c r="A86" s="22" t="s">
        <v>163</v>
      </c>
      <c r="B86" s="98"/>
      <c r="C86" s="24" t="s">
        <v>164</v>
      </c>
      <c r="D86" s="25" t="s">
        <v>92</v>
      </c>
      <c r="E86" s="26">
        <v>106.72935</v>
      </c>
      <c r="F86" s="10">
        <f t="shared" si="1"/>
        <v>106.72935</v>
      </c>
      <c r="G86" s="28" t="s">
        <v>138</v>
      </c>
    </row>
    <row r="87" spans="1:7" ht="15">
      <c r="A87" s="22" t="s">
        <v>165</v>
      </c>
      <c r="B87" s="99"/>
      <c r="C87" s="24" t="s">
        <v>166</v>
      </c>
      <c r="D87" s="25" t="s">
        <v>92</v>
      </c>
      <c r="E87" s="26">
        <v>155.98905</v>
      </c>
      <c r="F87" s="10">
        <f t="shared" si="1"/>
        <v>155.98905</v>
      </c>
      <c r="G87" s="28" t="s">
        <v>112</v>
      </c>
    </row>
    <row r="88" spans="1:7" ht="15">
      <c r="A88" s="22" t="s">
        <v>167</v>
      </c>
      <c r="B88" s="99"/>
      <c r="C88" s="24" t="s">
        <v>168</v>
      </c>
      <c r="D88" s="25" t="s">
        <v>92</v>
      </c>
      <c r="E88" s="26">
        <v>177.68677499999998</v>
      </c>
      <c r="F88" s="10">
        <f t="shared" si="1"/>
        <v>177.68677499999998</v>
      </c>
      <c r="G88" s="28" t="s">
        <v>115</v>
      </c>
    </row>
    <row r="89" spans="1:7" ht="15">
      <c r="A89" s="22" t="s">
        <v>169</v>
      </c>
      <c r="B89" s="99"/>
      <c r="C89" s="24" t="s">
        <v>170</v>
      </c>
      <c r="D89" s="25" t="s">
        <v>92</v>
      </c>
      <c r="E89" s="26">
        <v>250.9899</v>
      </c>
      <c r="F89" s="10">
        <f t="shared" si="1"/>
        <v>250.9899</v>
      </c>
      <c r="G89" s="28" t="s">
        <v>118</v>
      </c>
    </row>
    <row r="90" spans="1:7" ht="15">
      <c r="A90" s="22" t="s">
        <v>171</v>
      </c>
      <c r="B90" s="99"/>
      <c r="C90" s="24" t="s">
        <v>172</v>
      </c>
      <c r="D90" s="25" t="s">
        <v>92</v>
      </c>
      <c r="E90" s="26">
        <v>279.13829999999996</v>
      </c>
      <c r="F90" s="10">
        <f t="shared" si="1"/>
        <v>279.13829999999996</v>
      </c>
      <c r="G90" s="11" t="s">
        <v>147</v>
      </c>
    </row>
    <row r="91" spans="1:7" ht="15">
      <c r="A91" s="22" t="s">
        <v>173</v>
      </c>
      <c r="B91" s="100"/>
      <c r="C91" s="24" t="s">
        <v>174</v>
      </c>
      <c r="D91" s="25" t="s">
        <v>92</v>
      </c>
      <c r="E91" s="26">
        <v>582.90645</v>
      </c>
      <c r="F91" s="10">
        <f t="shared" si="1"/>
        <v>582.90645</v>
      </c>
      <c r="G91" s="11"/>
    </row>
    <row r="92" spans="1:7" ht="15">
      <c r="A92" s="22" t="s">
        <v>175</v>
      </c>
      <c r="B92" s="98"/>
      <c r="C92" s="24" t="s">
        <v>176</v>
      </c>
      <c r="D92" s="25" t="s">
        <v>92</v>
      </c>
      <c r="E92" s="26">
        <v>200.55734999999999</v>
      </c>
      <c r="F92" s="10">
        <f t="shared" si="1"/>
        <v>200.55734999999999</v>
      </c>
      <c r="G92" s="28" t="s">
        <v>112</v>
      </c>
    </row>
    <row r="93" spans="1:7" ht="15">
      <c r="A93" s="22" t="s">
        <v>177</v>
      </c>
      <c r="B93" s="99"/>
      <c r="C93" s="24" t="s">
        <v>178</v>
      </c>
      <c r="D93" s="25" t="s">
        <v>92</v>
      </c>
      <c r="E93" s="26">
        <v>348.33645</v>
      </c>
      <c r="F93" s="10">
        <f t="shared" si="1"/>
        <v>348.33645</v>
      </c>
      <c r="G93" s="28" t="s">
        <v>179</v>
      </c>
    </row>
    <row r="94" spans="1:7" ht="15">
      <c r="A94" s="29" t="s">
        <v>180</v>
      </c>
      <c r="B94" s="99"/>
      <c r="C94" s="24" t="s">
        <v>181</v>
      </c>
      <c r="D94" s="25" t="s">
        <v>92</v>
      </c>
      <c r="E94" s="26">
        <v>493.183425</v>
      </c>
      <c r="F94" s="10">
        <f t="shared" si="1"/>
        <v>493.183425</v>
      </c>
      <c r="G94" s="28" t="s">
        <v>102</v>
      </c>
    </row>
    <row r="95" spans="1:7" ht="15">
      <c r="A95" s="29" t="s">
        <v>182</v>
      </c>
      <c r="B95" s="100"/>
      <c r="C95" s="24" t="s">
        <v>183</v>
      </c>
      <c r="D95" s="25" t="s">
        <v>92</v>
      </c>
      <c r="E95" s="26">
        <v>1047.941475</v>
      </c>
      <c r="F95" s="10">
        <f t="shared" si="1"/>
        <v>1047.941475</v>
      </c>
      <c r="G95" s="28" t="s">
        <v>184</v>
      </c>
    </row>
    <row r="96" spans="1:7" ht="15">
      <c r="A96" s="29" t="s">
        <v>185</v>
      </c>
      <c r="B96" s="98"/>
      <c r="C96" s="24" t="s">
        <v>186</v>
      </c>
      <c r="D96" s="25" t="s">
        <v>92</v>
      </c>
      <c r="E96" s="26">
        <v>256.267725</v>
      </c>
      <c r="F96" s="10">
        <f t="shared" si="1"/>
        <v>256.267725</v>
      </c>
      <c r="G96" s="11" t="s">
        <v>118</v>
      </c>
    </row>
    <row r="97" spans="1:7" ht="15">
      <c r="A97" s="29" t="s">
        <v>187</v>
      </c>
      <c r="B97" s="99"/>
      <c r="C97" s="24" t="s">
        <v>188</v>
      </c>
      <c r="D97" s="25" t="s">
        <v>92</v>
      </c>
      <c r="E97" s="26">
        <v>275.033325</v>
      </c>
      <c r="F97" s="10">
        <f t="shared" si="1"/>
        <v>275.033325</v>
      </c>
      <c r="G97" s="11" t="s">
        <v>118</v>
      </c>
    </row>
    <row r="98" spans="1:7" ht="15">
      <c r="A98" s="29" t="s">
        <v>189</v>
      </c>
      <c r="B98" s="99"/>
      <c r="C98" s="24" t="s">
        <v>190</v>
      </c>
      <c r="D98" s="25" t="s">
        <v>92</v>
      </c>
      <c r="E98" s="26">
        <v>319.0152</v>
      </c>
      <c r="F98" s="10">
        <f t="shared" si="1"/>
        <v>319.0152</v>
      </c>
      <c r="G98" s="11" t="s">
        <v>179</v>
      </c>
    </row>
    <row r="99" spans="1:7" ht="15">
      <c r="A99" s="29" t="s">
        <v>191</v>
      </c>
      <c r="B99" s="100"/>
      <c r="C99" s="24" t="s">
        <v>192</v>
      </c>
      <c r="D99" s="25" t="s">
        <v>92</v>
      </c>
      <c r="E99" s="26">
        <v>312.564525</v>
      </c>
      <c r="F99" s="10">
        <f t="shared" si="1"/>
        <v>312.564525</v>
      </c>
      <c r="G99" s="11" t="s">
        <v>179</v>
      </c>
    </row>
    <row r="100" spans="1:7" ht="20.25" customHeight="1">
      <c r="A100" s="29" t="s">
        <v>193</v>
      </c>
      <c r="B100" s="98"/>
      <c r="C100" s="24" t="s">
        <v>194</v>
      </c>
      <c r="D100" s="25" t="s">
        <v>92</v>
      </c>
      <c r="E100" s="26">
        <v>219.32295000000002</v>
      </c>
      <c r="F100" s="10">
        <f t="shared" si="1"/>
        <v>219.32295000000002</v>
      </c>
      <c r="G100" s="11"/>
    </row>
    <row r="101" spans="1:7" ht="18" customHeight="1">
      <c r="A101" s="29" t="s">
        <v>195</v>
      </c>
      <c r="B101" s="99"/>
      <c r="C101" s="24" t="s">
        <v>196</v>
      </c>
      <c r="D101" s="25" t="s">
        <v>92</v>
      </c>
      <c r="E101" s="26">
        <v>348.922875</v>
      </c>
      <c r="F101" s="10">
        <f t="shared" si="1"/>
        <v>348.922875</v>
      </c>
      <c r="G101" s="11"/>
    </row>
    <row r="102" spans="1:7" ht="18.75" customHeight="1">
      <c r="A102" s="29" t="s">
        <v>197</v>
      </c>
      <c r="B102" s="100"/>
      <c r="C102" s="24" t="s">
        <v>198</v>
      </c>
      <c r="D102" s="25" t="s">
        <v>92</v>
      </c>
      <c r="E102" s="26">
        <v>390.55905</v>
      </c>
      <c r="F102" s="10">
        <f t="shared" si="1"/>
        <v>390.55905</v>
      </c>
      <c r="G102" s="11"/>
    </row>
    <row r="103" spans="1:7" ht="18.75" customHeight="1">
      <c r="A103" s="29" t="s">
        <v>199</v>
      </c>
      <c r="B103" s="98"/>
      <c r="C103" s="24" t="s">
        <v>200</v>
      </c>
      <c r="D103" s="25" t="s">
        <v>92</v>
      </c>
      <c r="E103" s="26">
        <v>203.489475</v>
      </c>
      <c r="F103" s="10">
        <f t="shared" si="1"/>
        <v>203.489475</v>
      </c>
      <c r="G103" s="11"/>
    </row>
    <row r="104" spans="1:7" ht="20.25" customHeight="1">
      <c r="A104" s="29" t="s">
        <v>201</v>
      </c>
      <c r="B104" s="99"/>
      <c r="C104" s="24" t="s">
        <v>202</v>
      </c>
      <c r="D104" s="25" t="s">
        <v>92</v>
      </c>
      <c r="E104" s="26">
        <v>334.26225</v>
      </c>
      <c r="F104" s="10">
        <f t="shared" si="1"/>
        <v>334.26225</v>
      </c>
      <c r="G104" s="11"/>
    </row>
    <row r="105" spans="1:7" ht="19.5" customHeight="1">
      <c r="A105" s="29" t="s">
        <v>203</v>
      </c>
      <c r="B105" s="100"/>
      <c r="C105" s="24" t="s">
        <v>204</v>
      </c>
      <c r="D105" s="25" t="s">
        <v>92</v>
      </c>
      <c r="E105" s="26">
        <v>360.06494999999995</v>
      </c>
      <c r="F105" s="10">
        <f t="shared" si="1"/>
        <v>360.06494999999995</v>
      </c>
      <c r="G105" s="11"/>
    </row>
    <row r="106" spans="1:7" ht="21" customHeight="1">
      <c r="A106" s="29" t="s">
        <v>205</v>
      </c>
      <c r="B106" s="98"/>
      <c r="C106" s="24" t="s">
        <v>206</v>
      </c>
      <c r="D106" s="25" t="s">
        <v>92</v>
      </c>
      <c r="E106" s="26">
        <v>151.884075</v>
      </c>
      <c r="F106" s="10">
        <f t="shared" si="1"/>
        <v>151.884075</v>
      </c>
      <c r="G106" s="28" t="s">
        <v>115</v>
      </c>
    </row>
    <row r="107" spans="1:7" ht="21.75" customHeight="1">
      <c r="A107" s="29" t="s">
        <v>207</v>
      </c>
      <c r="B107" s="100"/>
      <c r="C107" s="24" t="s">
        <v>208</v>
      </c>
      <c r="D107" s="30" t="s">
        <v>92</v>
      </c>
      <c r="E107" s="26">
        <v>199.3845</v>
      </c>
      <c r="F107" s="10">
        <f t="shared" si="1"/>
        <v>199.3845</v>
      </c>
      <c r="G107" s="31" t="s">
        <v>179</v>
      </c>
    </row>
    <row r="108" spans="1:7" ht="15">
      <c r="A108" s="32" t="s">
        <v>209</v>
      </c>
      <c r="B108" s="106"/>
      <c r="C108" s="33" t="s">
        <v>210</v>
      </c>
      <c r="D108" s="34" t="s">
        <v>92</v>
      </c>
      <c r="E108" s="26">
        <v>101.45152499999999</v>
      </c>
      <c r="F108" s="10">
        <f t="shared" si="1"/>
        <v>101.45152499999999</v>
      </c>
      <c r="G108" s="11" t="s">
        <v>131</v>
      </c>
    </row>
    <row r="109" spans="1:7" ht="15">
      <c r="A109" s="32" t="s">
        <v>211</v>
      </c>
      <c r="B109" s="107"/>
      <c r="C109" s="33" t="s">
        <v>212</v>
      </c>
      <c r="D109" s="34" t="s">
        <v>92</v>
      </c>
      <c r="E109" s="26">
        <v>134.291325</v>
      </c>
      <c r="F109" s="10">
        <f t="shared" si="1"/>
        <v>134.291325</v>
      </c>
      <c r="G109" s="11" t="s">
        <v>213</v>
      </c>
    </row>
    <row r="110" spans="1:7" ht="15">
      <c r="A110" s="32" t="s">
        <v>214</v>
      </c>
      <c r="B110" s="108"/>
      <c r="C110" s="33" t="s">
        <v>215</v>
      </c>
      <c r="D110" s="34" t="s">
        <v>92</v>
      </c>
      <c r="E110" s="35">
        <v>149.53837499999997</v>
      </c>
      <c r="F110" s="10">
        <f t="shared" si="1"/>
        <v>149.53837499999997</v>
      </c>
      <c r="G110" s="36" t="s">
        <v>213</v>
      </c>
    </row>
    <row r="111" spans="1:7" ht="18.75">
      <c r="A111" s="84"/>
      <c r="B111" s="103" t="s">
        <v>216</v>
      </c>
      <c r="C111" s="104"/>
      <c r="D111" s="85"/>
      <c r="E111" s="86"/>
      <c r="F111" s="87">
        <f t="shared" si="1"/>
        <v>0</v>
      </c>
      <c r="G111" s="89"/>
    </row>
    <row r="112" spans="1:7" ht="15">
      <c r="A112" s="22" t="s">
        <v>217</v>
      </c>
      <c r="B112" s="98"/>
      <c r="C112" s="24" t="s">
        <v>218</v>
      </c>
      <c r="D112" s="25" t="s">
        <v>92</v>
      </c>
      <c r="E112" s="26">
        <v>121.9764</v>
      </c>
      <c r="F112" s="10">
        <f t="shared" si="1"/>
        <v>121.9764</v>
      </c>
      <c r="G112" s="27" t="s">
        <v>93</v>
      </c>
    </row>
    <row r="113" spans="1:7" ht="15">
      <c r="A113" s="22" t="s">
        <v>219</v>
      </c>
      <c r="B113" s="99"/>
      <c r="C113" s="24" t="s">
        <v>220</v>
      </c>
      <c r="D113" s="25" t="s">
        <v>92</v>
      </c>
      <c r="E113" s="26">
        <v>165.37185</v>
      </c>
      <c r="F113" s="10">
        <f t="shared" si="1"/>
        <v>165.37185</v>
      </c>
      <c r="G113" s="28" t="s">
        <v>138</v>
      </c>
    </row>
    <row r="114" spans="1:7" ht="15">
      <c r="A114" s="22" t="s">
        <v>221</v>
      </c>
      <c r="B114" s="99"/>
      <c r="C114" s="24" t="s">
        <v>222</v>
      </c>
      <c r="D114" s="25" t="s">
        <v>92</v>
      </c>
      <c r="E114" s="26">
        <v>232.810725</v>
      </c>
      <c r="F114" s="10">
        <f t="shared" si="1"/>
        <v>232.810725</v>
      </c>
      <c r="G114" s="28" t="s">
        <v>115</v>
      </c>
    </row>
    <row r="115" spans="1:7" ht="15">
      <c r="A115" s="22" t="s">
        <v>223</v>
      </c>
      <c r="B115" s="100"/>
      <c r="C115" s="24" t="s">
        <v>224</v>
      </c>
      <c r="D115" s="25" t="s">
        <v>92</v>
      </c>
      <c r="E115" s="26">
        <v>305.527425</v>
      </c>
      <c r="F115" s="10">
        <f t="shared" si="1"/>
        <v>305.527425</v>
      </c>
      <c r="G115" s="28" t="s">
        <v>225</v>
      </c>
    </row>
    <row r="116" spans="1:7" ht="15">
      <c r="A116" s="22" t="s">
        <v>226</v>
      </c>
      <c r="B116" s="98"/>
      <c r="C116" s="24" t="s">
        <v>227</v>
      </c>
      <c r="D116" s="25" t="s">
        <v>92</v>
      </c>
      <c r="E116" s="26">
        <v>85.03162499999999</v>
      </c>
      <c r="F116" s="10">
        <f t="shared" si="1"/>
        <v>85.03162499999999</v>
      </c>
      <c r="G116" s="28" t="s">
        <v>93</v>
      </c>
    </row>
    <row r="117" spans="1:7" ht="15">
      <c r="A117" s="22" t="s">
        <v>228</v>
      </c>
      <c r="B117" s="99"/>
      <c r="C117" s="24" t="s">
        <v>229</v>
      </c>
      <c r="D117" s="25" t="s">
        <v>92</v>
      </c>
      <c r="E117" s="26">
        <v>129.59992499999998</v>
      </c>
      <c r="F117" s="10">
        <f t="shared" si="1"/>
        <v>129.59992499999998</v>
      </c>
      <c r="G117" s="28"/>
    </row>
    <row r="118" spans="1:7" ht="15">
      <c r="A118" s="22" t="s">
        <v>230</v>
      </c>
      <c r="B118" s="99"/>
      <c r="C118" s="24" t="s">
        <v>231</v>
      </c>
      <c r="D118" s="25" t="s">
        <v>92</v>
      </c>
      <c r="E118" s="26">
        <v>93.241575</v>
      </c>
      <c r="F118" s="10">
        <f t="shared" si="1"/>
        <v>93.241575</v>
      </c>
      <c r="G118" s="28" t="s">
        <v>93</v>
      </c>
    </row>
    <row r="119" spans="1:7" ht="15">
      <c r="A119" s="22" t="s">
        <v>232</v>
      </c>
      <c r="B119" s="99"/>
      <c r="C119" s="24" t="s">
        <v>233</v>
      </c>
      <c r="D119" s="25" t="s">
        <v>92</v>
      </c>
      <c r="E119" s="26">
        <v>134.87775</v>
      </c>
      <c r="F119" s="10">
        <f t="shared" si="1"/>
        <v>134.87775</v>
      </c>
      <c r="G119" s="28" t="s">
        <v>138</v>
      </c>
    </row>
    <row r="120" spans="1:7" ht="15">
      <c r="A120" s="22" t="s">
        <v>234</v>
      </c>
      <c r="B120" s="99"/>
      <c r="C120" s="24" t="s">
        <v>235</v>
      </c>
      <c r="D120" s="25" t="s">
        <v>92</v>
      </c>
      <c r="E120" s="26">
        <v>159.5076</v>
      </c>
      <c r="F120" s="10">
        <f t="shared" si="1"/>
        <v>159.5076</v>
      </c>
      <c r="G120" s="28" t="s">
        <v>112</v>
      </c>
    </row>
    <row r="121" spans="1:7" ht="15">
      <c r="A121" s="22" t="s">
        <v>236</v>
      </c>
      <c r="B121" s="99"/>
      <c r="C121" s="24" t="s">
        <v>237</v>
      </c>
      <c r="D121" s="25" t="s">
        <v>92</v>
      </c>
      <c r="E121" s="26">
        <v>207.59445</v>
      </c>
      <c r="F121" s="10">
        <f aca="true" t="shared" si="2" ref="F121:F177">(E121-E121/100*$J$7)</f>
        <v>207.59445</v>
      </c>
      <c r="G121" s="28" t="s">
        <v>115</v>
      </c>
    </row>
    <row r="122" spans="1:7" ht="15">
      <c r="A122" s="22" t="s">
        <v>238</v>
      </c>
      <c r="B122" s="100"/>
      <c r="C122" s="24" t="s">
        <v>239</v>
      </c>
      <c r="D122" s="25" t="s">
        <v>92</v>
      </c>
      <c r="E122" s="26">
        <v>287.934675</v>
      </c>
      <c r="F122" s="10">
        <f t="shared" si="2"/>
        <v>287.934675</v>
      </c>
      <c r="G122" s="28"/>
    </row>
    <row r="123" spans="1:7" ht="15">
      <c r="A123" s="22" t="s">
        <v>240</v>
      </c>
      <c r="B123" s="98"/>
      <c r="C123" s="24" t="s">
        <v>241</v>
      </c>
      <c r="D123" s="25" t="s">
        <v>92</v>
      </c>
      <c r="E123" s="26">
        <v>89.72302499999999</v>
      </c>
      <c r="F123" s="10">
        <f t="shared" si="2"/>
        <v>89.72302499999999</v>
      </c>
      <c r="G123" s="28" t="s">
        <v>93</v>
      </c>
    </row>
    <row r="124" spans="1:7" ht="15">
      <c r="A124" s="22" t="s">
        <v>242</v>
      </c>
      <c r="B124" s="99"/>
      <c r="C124" s="24" t="s">
        <v>243</v>
      </c>
      <c r="D124" s="25" t="s">
        <v>92</v>
      </c>
      <c r="E124" s="26">
        <v>133.70489999999998</v>
      </c>
      <c r="F124" s="10">
        <f t="shared" si="2"/>
        <v>133.70489999999998</v>
      </c>
      <c r="G124" s="28"/>
    </row>
    <row r="125" spans="1:7" ht="15">
      <c r="A125" s="22" t="s">
        <v>244</v>
      </c>
      <c r="B125" s="99"/>
      <c r="C125" s="24" t="s">
        <v>245</v>
      </c>
      <c r="D125" s="25" t="s">
        <v>92</v>
      </c>
      <c r="E125" s="26">
        <v>121.9764</v>
      </c>
      <c r="F125" s="10">
        <f t="shared" si="2"/>
        <v>121.9764</v>
      </c>
      <c r="G125" s="28" t="s">
        <v>138</v>
      </c>
    </row>
    <row r="126" spans="1:7" ht="15">
      <c r="A126" s="22" t="s">
        <v>246</v>
      </c>
      <c r="B126" s="99"/>
      <c r="C126" s="24" t="s">
        <v>247</v>
      </c>
      <c r="D126" s="25" t="s">
        <v>92</v>
      </c>
      <c r="E126" s="26">
        <v>120.21712499999998</v>
      </c>
      <c r="F126" s="10">
        <f t="shared" si="2"/>
        <v>120.21712499999998</v>
      </c>
      <c r="G126" s="28" t="s">
        <v>138</v>
      </c>
    </row>
    <row r="127" spans="1:7" ht="15">
      <c r="A127" s="22" t="s">
        <v>248</v>
      </c>
      <c r="B127" s="99"/>
      <c r="C127" s="24" t="s">
        <v>249</v>
      </c>
      <c r="D127" s="25" t="s">
        <v>92</v>
      </c>
      <c r="E127" s="26">
        <v>191.17454999999998</v>
      </c>
      <c r="F127" s="10">
        <f t="shared" si="2"/>
        <v>191.17454999999998</v>
      </c>
      <c r="G127" s="28" t="s">
        <v>112</v>
      </c>
    </row>
    <row r="128" spans="1:7" ht="15">
      <c r="A128" s="22" t="s">
        <v>250</v>
      </c>
      <c r="B128" s="99"/>
      <c r="C128" s="24" t="s">
        <v>251</v>
      </c>
      <c r="D128" s="25" t="s">
        <v>92</v>
      </c>
      <c r="E128" s="26">
        <v>219.32295000000002</v>
      </c>
      <c r="F128" s="10">
        <f t="shared" si="2"/>
        <v>219.32295000000002</v>
      </c>
      <c r="G128" s="28" t="s">
        <v>115</v>
      </c>
    </row>
    <row r="129" spans="1:7" ht="15">
      <c r="A129" s="22" t="s">
        <v>252</v>
      </c>
      <c r="B129" s="100"/>
      <c r="C129" s="24" t="s">
        <v>253</v>
      </c>
      <c r="D129" s="25" t="s">
        <v>92</v>
      </c>
      <c r="E129" s="26">
        <v>301.42244999999997</v>
      </c>
      <c r="F129" s="10">
        <f t="shared" si="2"/>
        <v>301.42244999999997</v>
      </c>
      <c r="G129" s="28"/>
    </row>
    <row r="130" spans="1:7" ht="15">
      <c r="A130" s="22" t="s">
        <v>254</v>
      </c>
      <c r="B130" s="98"/>
      <c r="C130" s="24" t="s">
        <v>255</v>
      </c>
      <c r="D130" s="25" t="s">
        <v>92</v>
      </c>
      <c r="E130" s="26">
        <v>163.612575</v>
      </c>
      <c r="F130" s="10">
        <f t="shared" si="2"/>
        <v>163.612575</v>
      </c>
      <c r="G130" s="28" t="s">
        <v>138</v>
      </c>
    </row>
    <row r="131" spans="1:7" ht="15">
      <c r="A131" s="22" t="s">
        <v>256</v>
      </c>
      <c r="B131" s="99"/>
      <c r="C131" s="24" t="s">
        <v>257</v>
      </c>
      <c r="D131" s="25" t="s">
        <v>92</v>
      </c>
      <c r="E131" s="26">
        <v>208.7673</v>
      </c>
      <c r="F131" s="10">
        <f t="shared" si="2"/>
        <v>208.7673</v>
      </c>
      <c r="G131" s="28"/>
    </row>
    <row r="132" spans="1:7" ht="15">
      <c r="A132" s="22" t="s">
        <v>258</v>
      </c>
      <c r="B132" s="100"/>
      <c r="C132" s="24" t="s">
        <v>259</v>
      </c>
      <c r="D132" s="25" t="s">
        <v>92</v>
      </c>
      <c r="E132" s="26">
        <v>221.66864999999999</v>
      </c>
      <c r="F132" s="10">
        <f t="shared" si="2"/>
        <v>221.66864999999999</v>
      </c>
      <c r="G132" s="28" t="s">
        <v>112</v>
      </c>
    </row>
    <row r="133" spans="1:7" ht="15">
      <c r="A133" s="29" t="s">
        <v>260</v>
      </c>
      <c r="B133" s="98"/>
      <c r="C133" s="24" t="s">
        <v>261</v>
      </c>
      <c r="D133" s="25" t="s">
        <v>92</v>
      </c>
      <c r="E133" s="26">
        <v>135.464175</v>
      </c>
      <c r="F133" s="10">
        <f t="shared" si="2"/>
        <v>135.464175</v>
      </c>
      <c r="G133" s="28" t="s">
        <v>138</v>
      </c>
    </row>
    <row r="134" spans="1:7" ht="15">
      <c r="A134" s="29" t="s">
        <v>262</v>
      </c>
      <c r="B134" s="99"/>
      <c r="C134" s="24" t="s">
        <v>263</v>
      </c>
      <c r="D134" s="25" t="s">
        <v>92</v>
      </c>
      <c r="E134" s="26">
        <v>185.3103</v>
      </c>
      <c r="F134" s="10">
        <f t="shared" si="2"/>
        <v>185.3103</v>
      </c>
      <c r="G134" s="28" t="s">
        <v>112</v>
      </c>
    </row>
    <row r="135" spans="1:7" ht="15">
      <c r="A135" s="29" t="s">
        <v>264</v>
      </c>
      <c r="B135" s="99"/>
      <c r="C135" s="24" t="s">
        <v>265</v>
      </c>
      <c r="D135" s="25" t="s">
        <v>92</v>
      </c>
      <c r="E135" s="26">
        <v>298.490325</v>
      </c>
      <c r="F135" s="10">
        <f t="shared" si="2"/>
        <v>298.490325</v>
      </c>
      <c r="G135" s="28" t="s">
        <v>179</v>
      </c>
    </row>
    <row r="136" spans="1:7" ht="15">
      <c r="A136" s="29" t="s">
        <v>266</v>
      </c>
      <c r="B136" s="100"/>
      <c r="C136" s="24" t="s">
        <v>267</v>
      </c>
      <c r="D136" s="25" t="s">
        <v>92</v>
      </c>
      <c r="E136" s="26">
        <v>438.05947499999996</v>
      </c>
      <c r="F136" s="10">
        <f t="shared" si="2"/>
        <v>438.05947499999996</v>
      </c>
      <c r="G136" s="28" t="s">
        <v>102</v>
      </c>
    </row>
    <row r="137" spans="1:7" ht="15">
      <c r="A137" s="29" t="s">
        <v>268</v>
      </c>
      <c r="B137" s="98"/>
      <c r="C137" s="24" t="s">
        <v>269</v>
      </c>
      <c r="D137" s="25" t="s">
        <v>92</v>
      </c>
      <c r="E137" s="26">
        <v>124.3221</v>
      </c>
      <c r="F137" s="10">
        <f t="shared" si="2"/>
        <v>124.3221</v>
      </c>
      <c r="G137" s="28" t="s">
        <v>270</v>
      </c>
    </row>
    <row r="138" spans="1:7" ht="15">
      <c r="A138" s="29" t="s">
        <v>271</v>
      </c>
      <c r="B138" s="99"/>
      <c r="C138" s="24" t="s">
        <v>272</v>
      </c>
      <c r="D138" s="25" t="s">
        <v>92</v>
      </c>
      <c r="E138" s="26">
        <v>192.3474</v>
      </c>
      <c r="F138" s="10">
        <f t="shared" si="2"/>
        <v>192.3474</v>
      </c>
      <c r="G138" s="28"/>
    </row>
    <row r="139" spans="1:7" ht="15">
      <c r="A139" s="29" t="s">
        <v>273</v>
      </c>
      <c r="B139" s="99"/>
      <c r="C139" s="24" t="s">
        <v>274</v>
      </c>
      <c r="D139" s="25" t="s">
        <v>92</v>
      </c>
      <c r="E139" s="26">
        <v>196.452375</v>
      </c>
      <c r="F139" s="10">
        <f t="shared" si="2"/>
        <v>196.452375</v>
      </c>
      <c r="G139" s="28" t="s">
        <v>115</v>
      </c>
    </row>
    <row r="140" spans="1:7" ht="15">
      <c r="A140" s="29" t="s">
        <v>275</v>
      </c>
      <c r="B140" s="99"/>
      <c r="C140" s="24" t="s">
        <v>276</v>
      </c>
      <c r="D140" s="25" t="s">
        <v>92</v>
      </c>
      <c r="E140" s="26">
        <v>280.31115</v>
      </c>
      <c r="F140" s="10">
        <f t="shared" si="2"/>
        <v>280.31115</v>
      </c>
      <c r="G140" s="28" t="s">
        <v>118</v>
      </c>
    </row>
    <row r="141" spans="1:7" ht="15">
      <c r="A141" s="29" t="s">
        <v>277</v>
      </c>
      <c r="B141" s="99"/>
      <c r="C141" s="24" t="s">
        <v>278</v>
      </c>
      <c r="D141" s="25" t="s">
        <v>92</v>
      </c>
      <c r="E141" s="26">
        <v>353.02784999999994</v>
      </c>
      <c r="F141" s="10">
        <f t="shared" si="2"/>
        <v>353.02784999999994</v>
      </c>
      <c r="G141" s="28"/>
    </row>
    <row r="142" spans="1:7" ht="15">
      <c r="A142" s="29" t="s">
        <v>279</v>
      </c>
      <c r="B142" s="100"/>
      <c r="C142" s="24" t="s">
        <v>280</v>
      </c>
      <c r="D142" s="25" t="s">
        <v>92</v>
      </c>
      <c r="E142" s="26">
        <v>411.08392499999997</v>
      </c>
      <c r="F142" s="10">
        <f t="shared" si="2"/>
        <v>411.08392499999997</v>
      </c>
      <c r="G142" s="28"/>
    </row>
    <row r="143" spans="1:7" ht="15">
      <c r="A143" s="29" t="s">
        <v>281</v>
      </c>
      <c r="B143" s="98"/>
      <c r="C143" s="24" t="s">
        <v>282</v>
      </c>
      <c r="D143" s="25" t="s">
        <v>92</v>
      </c>
      <c r="E143" s="26">
        <v>118.45785</v>
      </c>
      <c r="F143" s="10">
        <f t="shared" si="2"/>
        <v>118.45785</v>
      </c>
      <c r="G143" s="28" t="s">
        <v>270</v>
      </c>
    </row>
    <row r="144" spans="1:7" ht="15">
      <c r="A144" s="29" t="s">
        <v>283</v>
      </c>
      <c r="B144" s="99"/>
      <c r="C144" s="24" t="s">
        <v>284</v>
      </c>
      <c r="D144" s="25" t="s">
        <v>92</v>
      </c>
      <c r="E144" s="26">
        <v>181.79175</v>
      </c>
      <c r="F144" s="10">
        <f t="shared" si="2"/>
        <v>181.79175</v>
      </c>
      <c r="G144" s="28"/>
    </row>
    <row r="145" spans="1:7" ht="15">
      <c r="A145" s="29" t="s">
        <v>285</v>
      </c>
      <c r="B145" s="99"/>
      <c r="C145" s="24" t="s">
        <v>286</v>
      </c>
      <c r="D145" s="25" t="s">
        <v>92</v>
      </c>
      <c r="E145" s="26">
        <v>190.588125</v>
      </c>
      <c r="F145" s="10">
        <f t="shared" si="2"/>
        <v>190.588125</v>
      </c>
      <c r="G145" s="28" t="s">
        <v>112</v>
      </c>
    </row>
    <row r="146" spans="1:7" ht="15">
      <c r="A146" s="29" t="s">
        <v>287</v>
      </c>
      <c r="B146" s="99"/>
      <c r="C146" s="24" t="s">
        <v>288</v>
      </c>
      <c r="D146" s="25" t="s">
        <v>92</v>
      </c>
      <c r="E146" s="26">
        <v>219.90937499999998</v>
      </c>
      <c r="F146" s="10">
        <f t="shared" si="2"/>
        <v>219.90937499999998</v>
      </c>
      <c r="G146" s="28" t="s">
        <v>115</v>
      </c>
    </row>
    <row r="147" spans="1:7" ht="15">
      <c r="A147" s="29" t="s">
        <v>289</v>
      </c>
      <c r="B147" s="99"/>
      <c r="C147" s="24" t="s">
        <v>290</v>
      </c>
      <c r="D147" s="25" t="s">
        <v>92</v>
      </c>
      <c r="E147" s="26">
        <v>297.317475</v>
      </c>
      <c r="F147" s="10">
        <f t="shared" si="2"/>
        <v>297.317475</v>
      </c>
      <c r="G147" s="28"/>
    </row>
    <row r="148" spans="1:7" ht="15">
      <c r="A148" s="29" t="s">
        <v>291</v>
      </c>
      <c r="B148" s="100"/>
      <c r="C148" s="24" t="s">
        <v>292</v>
      </c>
      <c r="D148" s="25" t="s">
        <v>92</v>
      </c>
      <c r="E148" s="26">
        <v>509.01689999999996</v>
      </c>
      <c r="F148" s="10">
        <f t="shared" si="2"/>
        <v>509.01689999999996</v>
      </c>
      <c r="G148" s="28"/>
    </row>
    <row r="149" spans="1:7" ht="15">
      <c r="A149" s="29" t="s">
        <v>293</v>
      </c>
      <c r="B149" s="98"/>
      <c r="C149" s="24" t="s">
        <v>294</v>
      </c>
      <c r="D149" s="25" t="s">
        <v>92</v>
      </c>
      <c r="E149" s="26">
        <v>190.588125</v>
      </c>
      <c r="F149" s="10">
        <f t="shared" si="2"/>
        <v>190.588125</v>
      </c>
      <c r="G149" s="28" t="s">
        <v>112</v>
      </c>
    </row>
    <row r="150" spans="1:7" ht="15">
      <c r="A150" s="29" t="s">
        <v>295</v>
      </c>
      <c r="B150" s="99"/>
      <c r="C150" s="24" t="s">
        <v>296</v>
      </c>
      <c r="D150" s="25" t="s">
        <v>92</v>
      </c>
      <c r="E150" s="26">
        <v>267.40979999999996</v>
      </c>
      <c r="F150" s="10">
        <f t="shared" si="2"/>
        <v>267.40979999999996</v>
      </c>
      <c r="G150" s="28" t="s">
        <v>179</v>
      </c>
    </row>
    <row r="151" spans="1:7" ht="15">
      <c r="A151" s="29" t="s">
        <v>297</v>
      </c>
      <c r="B151" s="99"/>
      <c r="C151" s="24" t="s">
        <v>298</v>
      </c>
      <c r="D151" s="25" t="s">
        <v>92</v>
      </c>
      <c r="E151" s="26">
        <v>420.466725</v>
      </c>
      <c r="F151" s="10">
        <f t="shared" si="2"/>
        <v>420.466725</v>
      </c>
      <c r="G151" s="28" t="s">
        <v>102</v>
      </c>
    </row>
    <row r="152" spans="1:7" ht="15">
      <c r="A152" s="29" t="s">
        <v>299</v>
      </c>
      <c r="B152" s="100"/>
      <c r="C152" s="24" t="s">
        <v>300</v>
      </c>
      <c r="D152" s="25" t="s">
        <v>92</v>
      </c>
      <c r="E152" s="26">
        <v>582.90645</v>
      </c>
      <c r="F152" s="10">
        <f t="shared" si="2"/>
        <v>582.90645</v>
      </c>
      <c r="G152" s="28" t="s">
        <v>184</v>
      </c>
    </row>
    <row r="153" spans="1:7" ht="15">
      <c r="A153" s="29" t="s">
        <v>301</v>
      </c>
      <c r="B153" s="98"/>
      <c r="C153" s="24" t="s">
        <v>302</v>
      </c>
      <c r="D153" s="25" t="s">
        <v>92</v>
      </c>
      <c r="E153" s="26">
        <v>335.4351</v>
      </c>
      <c r="F153" s="10">
        <f t="shared" si="2"/>
        <v>335.4351</v>
      </c>
      <c r="G153" s="28" t="s">
        <v>118</v>
      </c>
    </row>
    <row r="154" spans="1:7" ht="15">
      <c r="A154" s="29" t="s">
        <v>303</v>
      </c>
      <c r="B154" s="99"/>
      <c r="C154" s="24" t="s">
        <v>304</v>
      </c>
      <c r="D154" s="25" t="s">
        <v>92</v>
      </c>
      <c r="E154" s="26">
        <v>274.44689999999997</v>
      </c>
      <c r="F154" s="10">
        <f t="shared" si="2"/>
        <v>274.44689999999997</v>
      </c>
      <c r="G154" s="28" t="s">
        <v>118</v>
      </c>
    </row>
    <row r="155" spans="1:7" ht="15">
      <c r="A155" s="29" t="s">
        <v>305</v>
      </c>
      <c r="B155" s="99"/>
      <c r="C155" s="24" t="s">
        <v>306</v>
      </c>
      <c r="D155" s="25" t="s">
        <v>92</v>
      </c>
      <c r="E155" s="26">
        <v>282.07042499999994</v>
      </c>
      <c r="F155" s="10">
        <f t="shared" si="2"/>
        <v>282.07042499999994</v>
      </c>
      <c r="G155" s="28" t="s">
        <v>118</v>
      </c>
    </row>
    <row r="156" spans="1:7" ht="15">
      <c r="A156" s="29" t="s">
        <v>307</v>
      </c>
      <c r="B156" s="99"/>
      <c r="C156" s="24" t="s">
        <v>308</v>
      </c>
      <c r="D156" s="25" t="s">
        <v>92</v>
      </c>
      <c r="E156" s="26">
        <v>308.45955</v>
      </c>
      <c r="F156" s="10">
        <f t="shared" si="2"/>
        <v>308.45955</v>
      </c>
      <c r="G156" s="28" t="s">
        <v>118</v>
      </c>
    </row>
    <row r="157" spans="1:7" ht="15">
      <c r="A157" s="29" t="s">
        <v>309</v>
      </c>
      <c r="B157" s="99"/>
      <c r="C157" s="24" t="s">
        <v>310</v>
      </c>
      <c r="D157" s="25" t="s">
        <v>92</v>
      </c>
      <c r="E157" s="26">
        <v>368.86132499999997</v>
      </c>
      <c r="F157" s="10">
        <f t="shared" si="2"/>
        <v>368.86132499999997</v>
      </c>
      <c r="G157" s="28"/>
    </row>
    <row r="158" spans="1:7" ht="15">
      <c r="A158" s="29" t="s">
        <v>311</v>
      </c>
      <c r="B158" s="99"/>
      <c r="C158" s="24" t="s">
        <v>312</v>
      </c>
      <c r="D158" s="25" t="s">
        <v>92</v>
      </c>
      <c r="E158" s="26">
        <v>372.37987499999997</v>
      </c>
      <c r="F158" s="10">
        <f t="shared" si="2"/>
        <v>372.37987499999997</v>
      </c>
      <c r="G158" s="28"/>
    </row>
    <row r="159" spans="1:7" ht="15">
      <c r="A159" s="29" t="s">
        <v>313</v>
      </c>
      <c r="B159" s="99"/>
      <c r="C159" s="24" t="s">
        <v>314</v>
      </c>
      <c r="D159" s="25" t="s">
        <v>92</v>
      </c>
      <c r="E159" s="26">
        <v>396.4233</v>
      </c>
      <c r="F159" s="10">
        <f t="shared" si="2"/>
        <v>396.4233</v>
      </c>
      <c r="G159" s="28" t="s">
        <v>225</v>
      </c>
    </row>
    <row r="160" spans="1:7" ht="15">
      <c r="A160" s="29" t="s">
        <v>315</v>
      </c>
      <c r="B160" s="99"/>
      <c r="C160" s="24" t="s">
        <v>316</v>
      </c>
      <c r="D160" s="25" t="s">
        <v>92</v>
      </c>
      <c r="E160" s="26">
        <v>382.935525</v>
      </c>
      <c r="F160" s="10">
        <f t="shared" si="2"/>
        <v>382.935525</v>
      </c>
      <c r="G160" s="28"/>
    </row>
    <row r="161" spans="1:7" ht="15">
      <c r="A161" s="29" t="s">
        <v>317</v>
      </c>
      <c r="B161" s="99"/>
      <c r="C161" s="24" t="s">
        <v>318</v>
      </c>
      <c r="D161" s="25" t="s">
        <v>92</v>
      </c>
      <c r="E161" s="26">
        <v>401.11469999999997</v>
      </c>
      <c r="F161" s="10">
        <f t="shared" si="2"/>
        <v>401.11469999999997</v>
      </c>
      <c r="G161" s="28" t="s">
        <v>225</v>
      </c>
    </row>
    <row r="162" spans="1:7" ht="15">
      <c r="A162" s="29" t="s">
        <v>319</v>
      </c>
      <c r="B162" s="99"/>
      <c r="C162" s="24" t="s">
        <v>320</v>
      </c>
      <c r="D162" s="25" t="s">
        <v>92</v>
      </c>
      <c r="E162" s="26">
        <v>400.528275</v>
      </c>
      <c r="F162" s="10">
        <f t="shared" si="2"/>
        <v>400.528275</v>
      </c>
      <c r="G162" s="28" t="s">
        <v>225</v>
      </c>
    </row>
    <row r="163" spans="1:7" ht="15">
      <c r="A163" s="29" t="s">
        <v>321</v>
      </c>
      <c r="B163" s="99"/>
      <c r="C163" s="24" t="s">
        <v>322</v>
      </c>
      <c r="D163" s="25" t="s">
        <v>92</v>
      </c>
      <c r="E163" s="26">
        <v>438.05947499999996</v>
      </c>
      <c r="F163" s="10">
        <f t="shared" si="2"/>
        <v>438.05947499999996</v>
      </c>
      <c r="G163" s="28"/>
    </row>
    <row r="164" spans="1:7" ht="15">
      <c r="A164" s="29" t="s">
        <v>323</v>
      </c>
      <c r="B164" s="99"/>
      <c r="C164" s="24" t="s">
        <v>324</v>
      </c>
      <c r="D164" s="25" t="s">
        <v>92</v>
      </c>
      <c r="E164" s="26">
        <v>615.159825</v>
      </c>
      <c r="F164" s="10">
        <f t="shared" si="2"/>
        <v>615.159825</v>
      </c>
      <c r="G164" s="28"/>
    </row>
    <row r="165" spans="1:7" ht="15">
      <c r="A165" s="29" t="s">
        <v>325</v>
      </c>
      <c r="B165" s="100"/>
      <c r="C165" s="24" t="s">
        <v>326</v>
      </c>
      <c r="D165" s="25" t="s">
        <v>92</v>
      </c>
      <c r="E165" s="26">
        <v>676.7344499999999</v>
      </c>
      <c r="F165" s="10">
        <f t="shared" si="2"/>
        <v>676.7344499999999</v>
      </c>
      <c r="G165" s="28" t="s">
        <v>327</v>
      </c>
    </row>
    <row r="166" spans="1:7" ht="19.5" customHeight="1">
      <c r="A166" s="29" t="s">
        <v>328</v>
      </c>
      <c r="B166" s="98"/>
      <c r="C166" s="24" t="s">
        <v>329</v>
      </c>
      <c r="D166" s="25" t="s">
        <v>92</v>
      </c>
      <c r="E166" s="26">
        <v>188.242425</v>
      </c>
      <c r="F166" s="10">
        <f t="shared" si="2"/>
        <v>188.242425</v>
      </c>
      <c r="G166" s="28"/>
    </row>
    <row r="167" spans="1:7" ht="18.75" customHeight="1">
      <c r="A167" s="29" t="s">
        <v>330</v>
      </c>
      <c r="B167" s="99"/>
      <c r="C167" s="24" t="s">
        <v>331</v>
      </c>
      <c r="D167" s="25" t="s">
        <v>92</v>
      </c>
      <c r="E167" s="26">
        <v>285.00255</v>
      </c>
      <c r="F167" s="10">
        <f t="shared" si="2"/>
        <v>285.00255</v>
      </c>
      <c r="G167" s="28"/>
    </row>
    <row r="168" spans="1:7" ht="19.5" customHeight="1">
      <c r="A168" s="29" t="s">
        <v>332</v>
      </c>
      <c r="B168" s="100"/>
      <c r="C168" s="24" t="s">
        <v>333</v>
      </c>
      <c r="D168" s="25" t="s">
        <v>92</v>
      </c>
      <c r="E168" s="26">
        <v>453.89295</v>
      </c>
      <c r="F168" s="10">
        <f t="shared" si="2"/>
        <v>453.89295</v>
      </c>
      <c r="G168" s="28"/>
    </row>
    <row r="169" spans="1:7" ht="20.25" customHeight="1">
      <c r="A169" s="29" t="s">
        <v>334</v>
      </c>
      <c r="B169" s="98"/>
      <c r="C169" s="24" t="s">
        <v>335</v>
      </c>
      <c r="D169" s="25" t="s">
        <v>92</v>
      </c>
      <c r="E169" s="26">
        <v>188.82885000000002</v>
      </c>
      <c r="F169" s="10">
        <f t="shared" si="2"/>
        <v>188.82885000000002</v>
      </c>
      <c r="G169" s="28"/>
    </row>
    <row r="170" spans="1:7" ht="18" customHeight="1">
      <c r="A170" s="29" t="s">
        <v>336</v>
      </c>
      <c r="B170" s="99"/>
      <c r="C170" s="24" t="s">
        <v>337</v>
      </c>
      <c r="D170" s="25" t="s">
        <v>92</v>
      </c>
      <c r="E170" s="26">
        <v>278.551875</v>
      </c>
      <c r="F170" s="10">
        <f t="shared" si="2"/>
        <v>278.551875</v>
      </c>
      <c r="G170" s="28"/>
    </row>
    <row r="171" spans="1:7" ht="22.5" customHeight="1">
      <c r="A171" s="29" t="s">
        <v>338</v>
      </c>
      <c r="B171" s="100"/>
      <c r="C171" s="24" t="s">
        <v>339</v>
      </c>
      <c r="D171" s="25" t="s">
        <v>92</v>
      </c>
      <c r="E171" s="26">
        <v>327.22515</v>
      </c>
      <c r="F171" s="10">
        <f t="shared" si="2"/>
        <v>327.22515</v>
      </c>
      <c r="G171" s="28"/>
    </row>
    <row r="172" spans="1:7" ht="24.75" customHeight="1">
      <c r="A172" s="29" t="s">
        <v>340</v>
      </c>
      <c r="B172" s="98"/>
      <c r="C172" s="24" t="s">
        <v>341</v>
      </c>
      <c r="D172" s="25" t="s">
        <v>92</v>
      </c>
      <c r="E172" s="26">
        <v>162.439725</v>
      </c>
      <c r="F172" s="10">
        <f t="shared" si="2"/>
        <v>162.439725</v>
      </c>
      <c r="G172" s="28" t="s">
        <v>112</v>
      </c>
    </row>
    <row r="173" spans="1:7" ht="24" customHeight="1">
      <c r="A173" s="29" t="s">
        <v>342</v>
      </c>
      <c r="B173" s="100"/>
      <c r="C173" s="24" t="s">
        <v>343</v>
      </c>
      <c r="D173" s="25" t="s">
        <v>92</v>
      </c>
      <c r="E173" s="26">
        <v>233.983575</v>
      </c>
      <c r="F173" s="10">
        <f t="shared" si="2"/>
        <v>233.983575</v>
      </c>
      <c r="G173" s="31" t="s">
        <v>118</v>
      </c>
    </row>
    <row r="174" spans="1:7" ht="15">
      <c r="A174" s="29" t="s">
        <v>344</v>
      </c>
      <c r="B174" s="98"/>
      <c r="C174" s="24" t="s">
        <v>345</v>
      </c>
      <c r="D174" s="25" t="s">
        <v>92</v>
      </c>
      <c r="E174" s="26">
        <v>126.081375</v>
      </c>
      <c r="F174" s="10">
        <f t="shared" si="2"/>
        <v>126.081375</v>
      </c>
      <c r="G174" s="28"/>
    </row>
    <row r="175" spans="1:7" ht="15">
      <c r="A175" s="29" t="s">
        <v>346</v>
      </c>
      <c r="B175" s="99"/>
      <c r="C175" s="24" t="s">
        <v>347</v>
      </c>
      <c r="D175" s="25" t="s">
        <v>92</v>
      </c>
      <c r="E175" s="26">
        <v>135.464175</v>
      </c>
      <c r="F175" s="10">
        <f t="shared" si="2"/>
        <v>135.464175</v>
      </c>
      <c r="G175" s="28" t="s">
        <v>213</v>
      </c>
    </row>
    <row r="176" spans="1:7" ht="15">
      <c r="A176" s="29" t="s">
        <v>348</v>
      </c>
      <c r="B176" s="99"/>
      <c r="C176" s="24" t="s">
        <v>349</v>
      </c>
      <c r="D176" s="25" t="s">
        <v>92</v>
      </c>
      <c r="E176" s="26">
        <v>150.71122499999998</v>
      </c>
      <c r="F176" s="10">
        <f t="shared" si="2"/>
        <v>150.71122499999998</v>
      </c>
      <c r="G176" s="28"/>
    </row>
    <row r="177" spans="1:7" ht="15">
      <c r="A177" s="29" t="s">
        <v>350</v>
      </c>
      <c r="B177" s="99"/>
      <c r="C177" s="24" t="s">
        <v>351</v>
      </c>
      <c r="D177" s="25" t="s">
        <v>92</v>
      </c>
      <c r="E177" s="26">
        <v>157.748325</v>
      </c>
      <c r="F177" s="10">
        <f t="shared" si="2"/>
        <v>157.748325</v>
      </c>
      <c r="G177" s="28" t="s">
        <v>112</v>
      </c>
    </row>
    <row r="178" spans="1:7" ht="18.75">
      <c r="A178" s="90"/>
      <c r="B178" s="97" t="s">
        <v>352</v>
      </c>
      <c r="C178" s="91"/>
      <c r="D178" s="92"/>
      <c r="E178" s="86"/>
      <c r="F178" s="87"/>
      <c r="G178" s="89"/>
    </row>
    <row r="179" spans="1:7" ht="15">
      <c r="A179" s="29" t="s">
        <v>353</v>
      </c>
      <c r="B179" s="98"/>
      <c r="C179" s="24" t="s">
        <v>354</v>
      </c>
      <c r="D179" s="25" t="s">
        <v>92</v>
      </c>
      <c r="E179" s="26">
        <v>42.2226</v>
      </c>
      <c r="F179" s="10">
        <f>(E179-E179/100*$J$8)</f>
        <v>42.2226</v>
      </c>
      <c r="G179" s="27" t="s">
        <v>355</v>
      </c>
    </row>
    <row r="180" spans="1:7" ht="15">
      <c r="A180" s="29" t="s">
        <v>356</v>
      </c>
      <c r="B180" s="99"/>
      <c r="C180" s="24" t="s">
        <v>357</v>
      </c>
      <c r="D180" s="25" t="s">
        <v>92</v>
      </c>
      <c r="E180" s="26">
        <v>49.259699999999995</v>
      </c>
      <c r="F180" s="10">
        <f aca="true" t="shared" si="3" ref="F180:F243">(E180-E180/100*$J$8)</f>
        <v>49.259699999999995</v>
      </c>
      <c r="G180" s="28" t="s">
        <v>93</v>
      </c>
    </row>
    <row r="181" spans="1:7" ht="15">
      <c r="A181" s="29" t="s">
        <v>358</v>
      </c>
      <c r="B181" s="99"/>
      <c r="C181" s="24" t="s">
        <v>359</v>
      </c>
      <c r="D181" s="25" t="s">
        <v>92</v>
      </c>
      <c r="E181" s="26">
        <v>103.797225</v>
      </c>
      <c r="F181" s="10">
        <f t="shared" si="3"/>
        <v>103.797225</v>
      </c>
      <c r="G181" s="28" t="s">
        <v>118</v>
      </c>
    </row>
    <row r="182" spans="1:7" ht="15">
      <c r="A182" s="29" t="s">
        <v>360</v>
      </c>
      <c r="B182" s="99"/>
      <c r="C182" s="24" t="s">
        <v>361</v>
      </c>
      <c r="D182" s="25" t="s">
        <v>92</v>
      </c>
      <c r="E182" s="26">
        <v>168.8904</v>
      </c>
      <c r="F182" s="10">
        <f t="shared" si="3"/>
        <v>168.8904</v>
      </c>
      <c r="G182" s="28" t="s">
        <v>225</v>
      </c>
    </row>
    <row r="183" spans="1:7" ht="15">
      <c r="A183" s="29" t="s">
        <v>362</v>
      </c>
      <c r="B183" s="99"/>
      <c r="C183" s="24" t="s">
        <v>363</v>
      </c>
      <c r="D183" s="25" t="s">
        <v>92</v>
      </c>
      <c r="E183" s="26">
        <v>238.08854999999997</v>
      </c>
      <c r="F183" s="10">
        <f t="shared" si="3"/>
        <v>238.08854999999997</v>
      </c>
      <c r="G183" s="28" t="s">
        <v>327</v>
      </c>
    </row>
    <row r="184" spans="1:7" ht="15">
      <c r="A184" s="29" t="s">
        <v>364</v>
      </c>
      <c r="B184" s="100"/>
      <c r="C184" s="24" t="s">
        <v>365</v>
      </c>
      <c r="D184" s="25" t="s">
        <v>92</v>
      </c>
      <c r="E184" s="26">
        <v>333.08939999999996</v>
      </c>
      <c r="F184" s="10">
        <f t="shared" si="3"/>
        <v>333.08939999999996</v>
      </c>
      <c r="G184" s="28" t="s">
        <v>366</v>
      </c>
    </row>
    <row r="185" spans="1:7" ht="15">
      <c r="A185" s="29" t="s">
        <v>367</v>
      </c>
      <c r="B185" s="98"/>
      <c r="C185" s="24" t="s">
        <v>368</v>
      </c>
      <c r="D185" s="25" t="s">
        <v>92</v>
      </c>
      <c r="E185" s="26">
        <v>31.66695</v>
      </c>
      <c r="F185" s="10">
        <f t="shared" si="3"/>
        <v>31.66695</v>
      </c>
      <c r="G185" s="28"/>
    </row>
    <row r="186" spans="1:7" ht="15">
      <c r="A186" s="29" t="s">
        <v>369</v>
      </c>
      <c r="B186" s="99"/>
      <c r="C186" s="24" t="s">
        <v>370</v>
      </c>
      <c r="D186" s="25" t="s">
        <v>92</v>
      </c>
      <c r="E186" s="26">
        <v>45.154725</v>
      </c>
      <c r="F186" s="10">
        <f t="shared" si="3"/>
        <v>45.154725</v>
      </c>
      <c r="G186" s="28" t="s">
        <v>371</v>
      </c>
    </row>
    <row r="187" spans="1:7" ht="15">
      <c r="A187" s="29" t="s">
        <v>372</v>
      </c>
      <c r="B187" s="99"/>
      <c r="C187" s="24" t="s">
        <v>373</v>
      </c>
      <c r="D187" s="25" t="s">
        <v>92</v>
      </c>
      <c r="E187" s="26">
        <v>100.27867499999999</v>
      </c>
      <c r="F187" s="10">
        <f t="shared" si="3"/>
        <v>100.27867499999999</v>
      </c>
      <c r="G187" s="28" t="s">
        <v>115</v>
      </c>
    </row>
    <row r="188" spans="1:7" ht="15">
      <c r="A188" s="29" t="s">
        <v>374</v>
      </c>
      <c r="B188" s="99"/>
      <c r="C188" s="24" t="s">
        <v>375</v>
      </c>
      <c r="D188" s="25" t="s">
        <v>92</v>
      </c>
      <c r="E188" s="26">
        <v>98.51939999999999</v>
      </c>
      <c r="F188" s="10">
        <f t="shared" si="3"/>
        <v>98.51939999999999</v>
      </c>
      <c r="G188" s="28" t="s">
        <v>179</v>
      </c>
    </row>
    <row r="189" spans="1:7" ht="15">
      <c r="A189" s="29" t="s">
        <v>376</v>
      </c>
      <c r="B189" s="99"/>
      <c r="C189" s="24" t="s">
        <v>377</v>
      </c>
      <c r="D189" s="25" t="s">
        <v>92</v>
      </c>
      <c r="E189" s="26">
        <v>168.303975</v>
      </c>
      <c r="F189" s="10">
        <f t="shared" si="3"/>
        <v>168.303975</v>
      </c>
      <c r="G189" s="28" t="s">
        <v>327</v>
      </c>
    </row>
    <row r="190" spans="1:7" ht="15">
      <c r="A190" s="29" t="s">
        <v>378</v>
      </c>
      <c r="B190" s="99"/>
      <c r="C190" s="24" t="s">
        <v>379</v>
      </c>
      <c r="D190" s="25" t="s">
        <v>92</v>
      </c>
      <c r="E190" s="26">
        <v>205.24875</v>
      </c>
      <c r="F190" s="10">
        <f t="shared" si="3"/>
        <v>205.24875</v>
      </c>
      <c r="G190" s="28" t="s">
        <v>327</v>
      </c>
    </row>
    <row r="191" spans="1:7" ht="25.5">
      <c r="A191" s="29" t="s">
        <v>380</v>
      </c>
      <c r="B191" s="99"/>
      <c r="C191" s="24" t="s">
        <v>381</v>
      </c>
      <c r="D191" s="25" t="s">
        <v>92</v>
      </c>
      <c r="E191" s="26">
        <v>248.05777500000002</v>
      </c>
      <c r="F191" s="10">
        <f t="shared" si="3"/>
        <v>248.05777500000002</v>
      </c>
      <c r="G191" s="28"/>
    </row>
    <row r="192" spans="1:7" ht="15">
      <c r="A192" s="29" t="s">
        <v>382</v>
      </c>
      <c r="B192" s="99"/>
      <c r="C192" s="24" t="s">
        <v>383</v>
      </c>
      <c r="D192" s="25" t="s">
        <v>92</v>
      </c>
      <c r="E192" s="26">
        <v>447.442275</v>
      </c>
      <c r="F192" s="10">
        <f t="shared" si="3"/>
        <v>447.442275</v>
      </c>
      <c r="G192" s="28"/>
    </row>
    <row r="193" spans="1:7" ht="15">
      <c r="A193" s="29" t="s">
        <v>384</v>
      </c>
      <c r="B193" s="99"/>
      <c r="C193" s="24" t="s">
        <v>385</v>
      </c>
      <c r="D193" s="25" t="s">
        <v>92</v>
      </c>
      <c r="E193" s="26">
        <v>444.51015</v>
      </c>
      <c r="F193" s="10">
        <f t="shared" si="3"/>
        <v>444.51015</v>
      </c>
      <c r="G193" s="28"/>
    </row>
    <row r="194" spans="1:7" ht="15">
      <c r="A194" s="29" t="s">
        <v>386</v>
      </c>
      <c r="B194" s="100"/>
      <c r="C194" s="24" t="s">
        <v>387</v>
      </c>
      <c r="D194" s="25" t="s">
        <v>92</v>
      </c>
      <c r="E194" s="26">
        <v>461.516475</v>
      </c>
      <c r="F194" s="10">
        <f t="shared" si="3"/>
        <v>461.516475</v>
      </c>
      <c r="G194" s="28"/>
    </row>
    <row r="195" spans="1:7" ht="15">
      <c r="A195" s="29" t="s">
        <v>388</v>
      </c>
      <c r="B195" s="98"/>
      <c r="C195" s="24" t="s">
        <v>389</v>
      </c>
      <c r="D195" s="25" t="s">
        <v>92</v>
      </c>
      <c r="E195" s="26">
        <v>55.710375</v>
      </c>
      <c r="F195" s="10">
        <f t="shared" si="3"/>
        <v>55.710375</v>
      </c>
      <c r="G195" s="28" t="s">
        <v>138</v>
      </c>
    </row>
    <row r="196" spans="1:7" ht="15">
      <c r="A196" s="29" t="s">
        <v>390</v>
      </c>
      <c r="B196" s="99"/>
      <c r="C196" s="24" t="s">
        <v>391</v>
      </c>
      <c r="D196" s="25" t="s">
        <v>92</v>
      </c>
      <c r="E196" s="26">
        <v>87.96375</v>
      </c>
      <c r="F196" s="10">
        <f t="shared" si="3"/>
        <v>87.96375</v>
      </c>
      <c r="G196" s="28" t="s">
        <v>118</v>
      </c>
    </row>
    <row r="197" spans="1:7" ht="15">
      <c r="A197" s="29" t="s">
        <v>392</v>
      </c>
      <c r="B197" s="99"/>
      <c r="C197" s="24" t="s">
        <v>393</v>
      </c>
      <c r="D197" s="25" t="s">
        <v>92</v>
      </c>
      <c r="E197" s="26">
        <v>192.93382499999998</v>
      </c>
      <c r="F197" s="10">
        <f t="shared" si="3"/>
        <v>192.93382499999998</v>
      </c>
      <c r="G197" s="28" t="s">
        <v>225</v>
      </c>
    </row>
    <row r="198" spans="1:7" ht="15">
      <c r="A198" s="29" t="s">
        <v>394</v>
      </c>
      <c r="B198" s="99"/>
      <c r="C198" s="24" t="s">
        <v>395</v>
      </c>
      <c r="D198" s="25" t="s">
        <v>92</v>
      </c>
      <c r="E198" s="26">
        <v>217.563675</v>
      </c>
      <c r="F198" s="10">
        <f t="shared" si="3"/>
        <v>217.563675</v>
      </c>
      <c r="G198" s="28" t="s">
        <v>102</v>
      </c>
    </row>
    <row r="199" spans="1:7" ht="15">
      <c r="A199" s="29" t="s">
        <v>396</v>
      </c>
      <c r="B199" s="99"/>
      <c r="C199" s="24" t="s">
        <v>397</v>
      </c>
      <c r="D199" s="25" t="s">
        <v>92</v>
      </c>
      <c r="E199" s="26">
        <v>329.57085</v>
      </c>
      <c r="F199" s="10">
        <f t="shared" si="3"/>
        <v>329.57085</v>
      </c>
      <c r="G199" s="28" t="s">
        <v>150</v>
      </c>
    </row>
    <row r="200" spans="1:7" ht="15">
      <c r="A200" s="29" t="s">
        <v>398</v>
      </c>
      <c r="B200" s="100"/>
      <c r="C200" s="24" t="s">
        <v>399</v>
      </c>
      <c r="D200" s="25" t="s">
        <v>92</v>
      </c>
      <c r="E200" s="26">
        <v>510.18974999999995</v>
      </c>
      <c r="F200" s="10">
        <f t="shared" si="3"/>
        <v>510.18974999999995</v>
      </c>
      <c r="G200" s="28" t="s">
        <v>184</v>
      </c>
    </row>
    <row r="201" spans="1:7" ht="15">
      <c r="A201" s="29" t="s">
        <v>400</v>
      </c>
      <c r="B201" s="98"/>
      <c r="C201" s="24" t="s">
        <v>401</v>
      </c>
      <c r="D201" s="25" t="s">
        <v>92</v>
      </c>
      <c r="E201" s="26">
        <v>51.018975</v>
      </c>
      <c r="F201" s="10">
        <f t="shared" si="3"/>
        <v>51.018975</v>
      </c>
      <c r="G201" s="28"/>
    </row>
    <row r="202" spans="1:7" ht="15">
      <c r="A202" s="29" t="s">
        <v>402</v>
      </c>
      <c r="B202" s="99"/>
      <c r="C202" s="24" t="s">
        <v>403</v>
      </c>
      <c r="D202" s="25" t="s">
        <v>92</v>
      </c>
      <c r="E202" s="26">
        <v>76.23525</v>
      </c>
      <c r="F202" s="10">
        <f t="shared" si="3"/>
        <v>76.23525</v>
      </c>
      <c r="G202" s="28" t="s">
        <v>112</v>
      </c>
    </row>
    <row r="203" spans="1:7" ht="15">
      <c r="A203" s="29" t="s">
        <v>404</v>
      </c>
      <c r="B203" s="99"/>
      <c r="C203" s="24" t="s">
        <v>405</v>
      </c>
      <c r="D203" s="25" t="s">
        <v>92</v>
      </c>
      <c r="E203" s="26">
        <v>117.285</v>
      </c>
      <c r="F203" s="10">
        <f t="shared" si="3"/>
        <v>117.285</v>
      </c>
      <c r="G203" s="28" t="s">
        <v>118</v>
      </c>
    </row>
    <row r="204" spans="1:7" ht="15">
      <c r="A204" s="29" t="s">
        <v>406</v>
      </c>
      <c r="B204" s="99"/>
      <c r="C204" s="24" t="s">
        <v>407</v>
      </c>
      <c r="D204" s="25" t="s">
        <v>92</v>
      </c>
      <c r="E204" s="26">
        <v>145.4334</v>
      </c>
      <c r="F204" s="10">
        <f t="shared" si="3"/>
        <v>145.4334</v>
      </c>
      <c r="G204" s="28" t="s">
        <v>179</v>
      </c>
    </row>
    <row r="205" spans="1:7" ht="15">
      <c r="A205" s="29" t="s">
        <v>408</v>
      </c>
      <c r="B205" s="99"/>
      <c r="C205" s="24" t="s">
        <v>409</v>
      </c>
      <c r="D205" s="25" t="s">
        <v>92</v>
      </c>
      <c r="E205" s="26">
        <v>231.05145</v>
      </c>
      <c r="F205" s="10">
        <f t="shared" si="3"/>
        <v>231.05145</v>
      </c>
      <c r="G205" s="28"/>
    </row>
    <row r="206" spans="1:7" ht="15">
      <c r="A206" s="29" t="s">
        <v>410</v>
      </c>
      <c r="B206" s="99"/>
      <c r="C206" s="24" t="s">
        <v>411</v>
      </c>
      <c r="D206" s="25" t="s">
        <v>92</v>
      </c>
      <c r="E206" s="26">
        <v>267.996225</v>
      </c>
      <c r="F206" s="10">
        <f t="shared" si="3"/>
        <v>267.996225</v>
      </c>
      <c r="G206" s="28"/>
    </row>
    <row r="207" spans="1:7" ht="15">
      <c r="A207" s="29" t="s">
        <v>412</v>
      </c>
      <c r="B207" s="99"/>
      <c r="C207" s="24" t="s">
        <v>413</v>
      </c>
      <c r="D207" s="25" t="s">
        <v>92</v>
      </c>
      <c r="E207" s="26">
        <v>277.96545000000003</v>
      </c>
      <c r="F207" s="10">
        <f t="shared" si="3"/>
        <v>277.96545000000003</v>
      </c>
      <c r="G207" s="28"/>
    </row>
    <row r="208" spans="1:7" ht="15">
      <c r="A208" s="29" t="s">
        <v>414</v>
      </c>
      <c r="B208" s="99"/>
      <c r="C208" s="24" t="s">
        <v>415</v>
      </c>
      <c r="D208" s="25" t="s">
        <v>92</v>
      </c>
      <c r="E208" s="26">
        <v>385.281225</v>
      </c>
      <c r="F208" s="10">
        <f t="shared" si="3"/>
        <v>385.281225</v>
      </c>
      <c r="G208" s="28"/>
    </row>
    <row r="209" spans="1:7" ht="15">
      <c r="A209" s="29" t="s">
        <v>416</v>
      </c>
      <c r="B209" s="99"/>
      <c r="C209" s="24" t="s">
        <v>417</v>
      </c>
      <c r="D209" s="25" t="s">
        <v>92</v>
      </c>
      <c r="E209" s="26">
        <v>398.769</v>
      </c>
      <c r="F209" s="10">
        <f t="shared" si="3"/>
        <v>398.769</v>
      </c>
      <c r="G209" s="28"/>
    </row>
    <row r="210" spans="1:7" ht="15">
      <c r="A210" s="29" t="s">
        <v>418</v>
      </c>
      <c r="B210" s="100"/>
      <c r="C210" s="24" t="s">
        <v>419</v>
      </c>
      <c r="D210" s="25" t="s">
        <v>92</v>
      </c>
      <c r="E210" s="26">
        <v>418.70745</v>
      </c>
      <c r="F210" s="10">
        <f t="shared" si="3"/>
        <v>418.70745</v>
      </c>
      <c r="G210" s="28"/>
    </row>
    <row r="211" spans="1:7" ht="15">
      <c r="A211" s="29" t="s">
        <v>420</v>
      </c>
      <c r="B211" s="98"/>
      <c r="C211" s="24" t="s">
        <v>421</v>
      </c>
      <c r="D211" s="25" t="s">
        <v>92</v>
      </c>
      <c r="E211" s="26">
        <v>36.944775</v>
      </c>
      <c r="F211" s="10">
        <f t="shared" si="3"/>
        <v>36.944775</v>
      </c>
      <c r="G211" s="28"/>
    </row>
    <row r="212" spans="1:7" ht="15">
      <c r="A212" s="29" t="s">
        <v>422</v>
      </c>
      <c r="B212" s="99"/>
      <c r="C212" s="24" t="s">
        <v>423</v>
      </c>
      <c r="D212" s="25" t="s">
        <v>92</v>
      </c>
      <c r="E212" s="26">
        <v>66.85244999999999</v>
      </c>
      <c r="F212" s="10">
        <f t="shared" si="3"/>
        <v>66.85244999999999</v>
      </c>
      <c r="G212" s="28" t="s">
        <v>93</v>
      </c>
    </row>
    <row r="213" spans="1:7" ht="15">
      <c r="A213" s="29" t="s">
        <v>424</v>
      </c>
      <c r="B213" s="99"/>
      <c r="C213" s="24" t="s">
        <v>425</v>
      </c>
      <c r="D213" s="25" t="s">
        <v>92</v>
      </c>
      <c r="E213" s="26">
        <v>114.352875</v>
      </c>
      <c r="F213" s="10">
        <f t="shared" si="3"/>
        <v>114.352875</v>
      </c>
      <c r="G213" s="28" t="s">
        <v>115</v>
      </c>
    </row>
    <row r="214" spans="1:7" ht="15">
      <c r="A214" s="29" t="s">
        <v>426</v>
      </c>
      <c r="B214" s="99"/>
      <c r="C214" s="24" t="s">
        <v>427</v>
      </c>
      <c r="D214" s="25" t="s">
        <v>92</v>
      </c>
      <c r="E214" s="26">
        <v>192.93382499999998</v>
      </c>
      <c r="F214" s="10">
        <f t="shared" si="3"/>
        <v>192.93382499999998</v>
      </c>
      <c r="G214" s="28" t="s">
        <v>147</v>
      </c>
    </row>
    <row r="215" spans="1:7" ht="15">
      <c r="A215" s="29" t="s">
        <v>428</v>
      </c>
      <c r="B215" s="99"/>
      <c r="C215" s="24" t="s">
        <v>429</v>
      </c>
      <c r="D215" s="25" t="s">
        <v>92</v>
      </c>
      <c r="E215" s="26">
        <v>280.897575</v>
      </c>
      <c r="F215" s="10">
        <f t="shared" si="3"/>
        <v>280.897575</v>
      </c>
      <c r="G215" s="28"/>
    </row>
    <row r="216" spans="1:7" ht="15">
      <c r="A216" s="29" t="s">
        <v>430</v>
      </c>
      <c r="B216" s="99"/>
      <c r="C216" s="24" t="s">
        <v>431</v>
      </c>
      <c r="D216" s="25" t="s">
        <v>92</v>
      </c>
      <c r="E216" s="26">
        <v>314.3238</v>
      </c>
      <c r="F216" s="10">
        <f t="shared" si="3"/>
        <v>314.3238</v>
      </c>
      <c r="G216" s="28"/>
    </row>
    <row r="217" spans="1:7" ht="15">
      <c r="A217" s="29" t="s">
        <v>432</v>
      </c>
      <c r="B217" s="99"/>
      <c r="C217" s="24" t="s">
        <v>433</v>
      </c>
      <c r="D217" s="25" t="s">
        <v>92</v>
      </c>
      <c r="E217" s="26">
        <v>347.750025</v>
      </c>
      <c r="F217" s="10">
        <f t="shared" si="3"/>
        <v>347.750025</v>
      </c>
      <c r="G217" s="28"/>
    </row>
    <row r="218" spans="1:7" ht="15">
      <c r="A218" s="29" t="s">
        <v>434</v>
      </c>
      <c r="B218" s="99"/>
      <c r="C218" s="24" t="s">
        <v>435</v>
      </c>
      <c r="D218" s="25" t="s">
        <v>92</v>
      </c>
      <c r="E218" s="26">
        <v>409.32465</v>
      </c>
      <c r="F218" s="10">
        <f t="shared" si="3"/>
        <v>409.32465</v>
      </c>
      <c r="G218" s="28"/>
    </row>
    <row r="219" spans="1:7" ht="15">
      <c r="A219" s="29" t="s">
        <v>436</v>
      </c>
      <c r="B219" s="100"/>
      <c r="C219" s="24" t="s">
        <v>437</v>
      </c>
      <c r="D219" s="25" t="s">
        <v>92</v>
      </c>
      <c r="E219" s="26">
        <v>394.07759999999996</v>
      </c>
      <c r="F219" s="10">
        <f t="shared" si="3"/>
        <v>394.07759999999996</v>
      </c>
      <c r="G219" s="28"/>
    </row>
    <row r="220" spans="1:7" ht="15">
      <c r="A220" s="29" t="s">
        <v>438</v>
      </c>
      <c r="B220" s="98"/>
      <c r="C220" s="24" t="s">
        <v>439</v>
      </c>
      <c r="D220" s="25" t="s">
        <v>92</v>
      </c>
      <c r="E220" s="26">
        <v>86.204475</v>
      </c>
      <c r="F220" s="10">
        <f t="shared" si="3"/>
        <v>86.204475</v>
      </c>
      <c r="G220" s="28" t="s">
        <v>112</v>
      </c>
    </row>
    <row r="221" spans="1:7" ht="15">
      <c r="A221" s="29" t="s">
        <v>440</v>
      </c>
      <c r="B221" s="99"/>
      <c r="C221" s="24" t="s">
        <v>441</v>
      </c>
      <c r="D221" s="25" t="s">
        <v>92</v>
      </c>
      <c r="E221" s="26">
        <v>167.71755</v>
      </c>
      <c r="F221" s="10">
        <f t="shared" si="3"/>
        <v>167.71755</v>
      </c>
      <c r="G221" s="28" t="s">
        <v>179</v>
      </c>
    </row>
    <row r="222" spans="1:7" ht="15">
      <c r="A222" s="29" t="s">
        <v>442</v>
      </c>
      <c r="B222" s="99"/>
      <c r="C222" s="24" t="s">
        <v>443</v>
      </c>
      <c r="D222" s="25" t="s">
        <v>92</v>
      </c>
      <c r="E222" s="26">
        <v>254.50844999999998</v>
      </c>
      <c r="F222" s="10">
        <f t="shared" si="3"/>
        <v>254.50844999999998</v>
      </c>
      <c r="G222" s="28" t="s">
        <v>327</v>
      </c>
    </row>
    <row r="223" spans="1:7" ht="15">
      <c r="A223" s="29" t="s">
        <v>444</v>
      </c>
      <c r="B223" s="99"/>
      <c r="C223" s="24" t="s">
        <v>445</v>
      </c>
      <c r="D223" s="25" t="s">
        <v>92</v>
      </c>
      <c r="E223" s="26">
        <v>545.37525</v>
      </c>
      <c r="F223" s="10">
        <f t="shared" si="3"/>
        <v>545.37525</v>
      </c>
      <c r="G223" s="28" t="s">
        <v>366</v>
      </c>
    </row>
    <row r="224" spans="1:7" ht="15">
      <c r="A224" s="29" t="s">
        <v>446</v>
      </c>
      <c r="B224" s="99"/>
      <c r="C224" s="24" t="s">
        <v>447</v>
      </c>
      <c r="D224" s="25" t="s">
        <v>92</v>
      </c>
      <c r="E224" s="26">
        <v>577.0422</v>
      </c>
      <c r="F224" s="10">
        <f t="shared" si="3"/>
        <v>577.0422</v>
      </c>
      <c r="G224" s="28" t="s">
        <v>448</v>
      </c>
    </row>
    <row r="225" spans="1:7" ht="15">
      <c r="A225" s="29" t="s">
        <v>449</v>
      </c>
      <c r="B225" s="100"/>
      <c r="C225" s="24" t="s">
        <v>450</v>
      </c>
      <c r="D225" s="25" t="s">
        <v>92</v>
      </c>
      <c r="E225" s="26">
        <v>1057.324275</v>
      </c>
      <c r="F225" s="10">
        <f t="shared" si="3"/>
        <v>1057.324275</v>
      </c>
      <c r="G225" s="28" t="s">
        <v>451</v>
      </c>
    </row>
    <row r="226" spans="1:7" ht="15">
      <c r="A226" s="29" t="s">
        <v>452</v>
      </c>
      <c r="B226" s="98"/>
      <c r="C226" s="24" t="s">
        <v>453</v>
      </c>
      <c r="D226" s="25" t="s">
        <v>92</v>
      </c>
      <c r="E226" s="26">
        <v>97.932975</v>
      </c>
      <c r="F226" s="10">
        <f t="shared" si="3"/>
        <v>97.932975</v>
      </c>
      <c r="G226" s="28" t="s">
        <v>112</v>
      </c>
    </row>
    <row r="227" spans="1:7" ht="15">
      <c r="A227" s="29" t="s">
        <v>454</v>
      </c>
      <c r="B227" s="99"/>
      <c r="C227" s="24" t="s">
        <v>455</v>
      </c>
      <c r="D227" s="25" t="s">
        <v>92</v>
      </c>
      <c r="E227" s="26">
        <v>158.33475</v>
      </c>
      <c r="F227" s="10">
        <f t="shared" si="3"/>
        <v>158.33475</v>
      </c>
      <c r="G227" s="28" t="s">
        <v>179</v>
      </c>
    </row>
    <row r="228" spans="1:7" ht="15">
      <c r="A228" s="29" t="s">
        <v>456</v>
      </c>
      <c r="B228" s="99"/>
      <c r="C228" s="24" t="s">
        <v>457</v>
      </c>
      <c r="D228" s="25" t="s">
        <v>92</v>
      </c>
      <c r="E228" s="26">
        <v>270.341925</v>
      </c>
      <c r="F228" s="10">
        <f t="shared" si="3"/>
        <v>270.341925</v>
      </c>
      <c r="G228" s="28" t="s">
        <v>327</v>
      </c>
    </row>
    <row r="229" spans="1:7" ht="15">
      <c r="A229" s="29" t="s">
        <v>458</v>
      </c>
      <c r="B229" s="99"/>
      <c r="C229" s="24" t="s">
        <v>459</v>
      </c>
      <c r="D229" s="25" t="s">
        <v>92</v>
      </c>
      <c r="E229" s="26">
        <v>488.492025</v>
      </c>
      <c r="F229" s="10">
        <f t="shared" si="3"/>
        <v>488.492025</v>
      </c>
      <c r="G229" s="28" t="s">
        <v>366</v>
      </c>
    </row>
    <row r="230" spans="1:7" ht="15">
      <c r="A230" s="29" t="s">
        <v>460</v>
      </c>
      <c r="B230" s="99"/>
      <c r="C230" s="24" t="s">
        <v>461</v>
      </c>
      <c r="D230" s="25" t="s">
        <v>92</v>
      </c>
      <c r="E230" s="26">
        <v>676.148025</v>
      </c>
      <c r="F230" s="10">
        <f t="shared" si="3"/>
        <v>676.148025</v>
      </c>
      <c r="G230" s="28" t="s">
        <v>448</v>
      </c>
    </row>
    <row r="231" spans="1:7" ht="15">
      <c r="A231" s="29" t="s">
        <v>462</v>
      </c>
      <c r="B231" s="100"/>
      <c r="C231" s="24" t="s">
        <v>463</v>
      </c>
      <c r="D231" s="25" t="s">
        <v>92</v>
      </c>
      <c r="E231" s="26">
        <v>1138.83735</v>
      </c>
      <c r="F231" s="10">
        <f t="shared" si="3"/>
        <v>1138.83735</v>
      </c>
      <c r="G231" s="28" t="s">
        <v>451</v>
      </c>
    </row>
    <row r="232" spans="1:7" ht="18" customHeight="1">
      <c r="A232" s="29" t="s">
        <v>464</v>
      </c>
      <c r="B232" s="98"/>
      <c r="C232" s="24" t="s">
        <v>465</v>
      </c>
      <c r="D232" s="25" t="s">
        <v>92</v>
      </c>
      <c r="E232" s="26">
        <v>102.624375</v>
      </c>
      <c r="F232" s="10">
        <f t="shared" si="3"/>
        <v>102.624375</v>
      </c>
      <c r="G232" s="28" t="s">
        <v>115</v>
      </c>
    </row>
    <row r="233" spans="1:7" ht="20.25" customHeight="1">
      <c r="A233" s="29" t="s">
        <v>466</v>
      </c>
      <c r="B233" s="99"/>
      <c r="C233" s="24" t="s">
        <v>467</v>
      </c>
      <c r="D233" s="25" t="s">
        <v>92</v>
      </c>
      <c r="E233" s="26">
        <v>156.57547499999998</v>
      </c>
      <c r="F233" s="10">
        <f t="shared" si="3"/>
        <v>156.57547499999998</v>
      </c>
      <c r="G233" s="28" t="s">
        <v>179</v>
      </c>
    </row>
    <row r="234" spans="1:7" ht="19.5" customHeight="1">
      <c r="A234" s="29" t="s">
        <v>468</v>
      </c>
      <c r="B234" s="100"/>
      <c r="C234" s="24" t="s">
        <v>469</v>
      </c>
      <c r="D234" s="25" t="s">
        <v>92</v>
      </c>
      <c r="E234" s="26">
        <v>265.650525</v>
      </c>
      <c r="F234" s="10">
        <f t="shared" si="3"/>
        <v>265.650525</v>
      </c>
      <c r="G234" s="28" t="s">
        <v>327</v>
      </c>
    </row>
    <row r="235" spans="1:7" ht="15">
      <c r="A235" s="29" t="s">
        <v>470</v>
      </c>
      <c r="B235" s="98"/>
      <c r="C235" s="24" t="s">
        <v>471</v>
      </c>
      <c r="D235" s="25" t="s">
        <v>92</v>
      </c>
      <c r="E235" s="26">
        <v>125.49495</v>
      </c>
      <c r="F235" s="10">
        <f t="shared" si="3"/>
        <v>125.49495</v>
      </c>
      <c r="G235" s="28" t="s">
        <v>99</v>
      </c>
    </row>
    <row r="236" spans="1:7" ht="15">
      <c r="A236" s="29" t="s">
        <v>472</v>
      </c>
      <c r="B236" s="99"/>
      <c r="C236" s="24" t="s">
        <v>473</v>
      </c>
      <c r="D236" s="25" t="s">
        <v>92</v>
      </c>
      <c r="E236" s="26">
        <v>200.55734999999999</v>
      </c>
      <c r="F236" s="10">
        <f t="shared" si="3"/>
        <v>200.55734999999999</v>
      </c>
      <c r="G236" s="28" t="s">
        <v>102</v>
      </c>
    </row>
    <row r="237" spans="1:7" ht="15">
      <c r="A237" s="29" t="s">
        <v>474</v>
      </c>
      <c r="B237" s="99"/>
      <c r="C237" s="24" t="s">
        <v>475</v>
      </c>
      <c r="D237" s="25" t="s">
        <v>92</v>
      </c>
      <c r="E237" s="26">
        <v>275.033325</v>
      </c>
      <c r="F237" s="10">
        <f t="shared" si="3"/>
        <v>275.033325</v>
      </c>
      <c r="G237" s="28" t="s">
        <v>476</v>
      </c>
    </row>
    <row r="238" spans="1:7" ht="15">
      <c r="A238" s="29" t="s">
        <v>477</v>
      </c>
      <c r="B238" s="99"/>
      <c r="C238" s="24" t="s">
        <v>478</v>
      </c>
      <c r="D238" s="25" t="s">
        <v>92</v>
      </c>
      <c r="E238" s="26">
        <v>523.677525</v>
      </c>
      <c r="F238" s="10">
        <f t="shared" si="3"/>
        <v>523.677525</v>
      </c>
      <c r="G238" s="28" t="s">
        <v>479</v>
      </c>
    </row>
    <row r="239" spans="1:7" ht="15">
      <c r="A239" s="29" t="s">
        <v>480</v>
      </c>
      <c r="B239" s="99"/>
      <c r="C239" s="24" t="s">
        <v>481</v>
      </c>
      <c r="D239" s="25" t="s">
        <v>92</v>
      </c>
      <c r="E239" s="26">
        <v>665.00595</v>
      </c>
      <c r="F239" s="10">
        <f t="shared" si="3"/>
        <v>665.00595</v>
      </c>
      <c r="G239" s="28" t="s">
        <v>482</v>
      </c>
    </row>
    <row r="240" spans="1:7" ht="15">
      <c r="A240" s="29" t="s">
        <v>483</v>
      </c>
      <c r="B240" s="100"/>
      <c r="C240" s="24" t="s">
        <v>484</v>
      </c>
      <c r="D240" s="25" t="s">
        <v>92</v>
      </c>
      <c r="E240" s="26">
        <v>995.74965</v>
      </c>
      <c r="F240" s="10">
        <f t="shared" si="3"/>
        <v>995.74965</v>
      </c>
      <c r="G240" s="28" t="s">
        <v>485</v>
      </c>
    </row>
    <row r="241" spans="1:7" ht="15">
      <c r="A241" s="29" t="s">
        <v>486</v>
      </c>
      <c r="B241" s="98"/>
      <c r="C241" s="24" t="s">
        <v>487</v>
      </c>
      <c r="D241" s="25" t="s">
        <v>92</v>
      </c>
      <c r="E241" s="26">
        <v>190.588125</v>
      </c>
      <c r="F241" s="10">
        <f t="shared" si="3"/>
        <v>190.588125</v>
      </c>
      <c r="G241" s="28" t="s">
        <v>488</v>
      </c>
    </row>
    <row r="242" spans="1:7" ht="25.5">
      <c r="A242" s="29" t="s">
        <v>489</v>
      </c>
      <c r="B242" s="99"/>
      <c r="C242" s="24" t="s">
        <v>490</v>
      </c>
      <c r="D242" s="25" t="s">
        <v>92</v>
      </c>
      <c r="E242" s="26">
        <v>240.43424999999996</v>
      </c>
      <c r="F242" s="10">
        <f t="shared" si="3"/>
        <v>240.43424999999996</v>
      </c>
      <c r="G242" s="28" t="s">
        <v>327</v>
      </c>
    </row>
    <row r="243" spans="1:7" ht="25.5">
      <c r="A243" s="29" t="s">
        <v>491</v>
      </c>
      <c r="B243" s="99"/>
      <c r="C243" s="24" t="s">
        <v>492</v>
      </c>
      <c r="D243" s="25" t="s">
        <v>92</v>
      </c>
      <c r="E243" s="26">
        <v>245.71207500000003</v>
      </c>
      <c r="F243" s="10">
        <f t="shared" si="3"/>
        <v>245.71207500000003</v>
      </c>
      <c r="G243" s="28" t="s">
        <v>327</v>
      </c>
    </row>
    <row r="244" spans="1:7" ht="25.5">
      <c r="A244" s="29" t="s">
        <v>493</v>
      </c>
      <c r="B244" s="99"/>
      <c r="C244" s="24" t="s">
        <v>494</v>
      </c>
      <c r="D244" s="25" t="s">
        <v>92</v>
      </c>
      <c r="E244" s="26">
        <v>430.43595</v>
      </c>
      <c r="F244" s="10">
        <f aca="true" t="shared" si="4" ref="F244:F302">(E244-E244/100*$J$8)</f>
        <v>430.43595</v>
      </c>
      <c r="G244" s="28" t="s">
        <v>495</v>
      </c>
    </row>
    <row r="245" spans="1:7" ht="25.5">
      <c r="A245" s="29" t="s">
        <v>496</v>
      </c>
      <c r="B245" s="99"/>
      <c r="C245" s="24" t="s">
        <v>497</v>
      </c>
      <c r="D245" s="25" t="s">
        <v>92</v>
      </c>
      <c r="E245" s="26">
        <v>444.51015</v>
      </c>
      <c r="F245" s="10">
        <f t="shared" si="4"/>
        <v>444.51015</v>
      </c>
      <c r="G245" s="28" t="s">
        <v>184</v>
      </c>
    </row>
    <row r="246" spans="1:7" ht="25.5">
      <c r="A246" s="29" t="s">
        <v>498</v>
      </c>
      <c r="B246" s="100"/>
      <c r="C246" s="24" t="s">
        <v>499</v>
      </c>
      <c r="D246" s="25" t="s">
        <v>92</v>
      </c>
      <c r="E246" s="26">
        <v>459.75719999999995</v>
      </c>
      <c r="F246" s="10">
        <f t="shared" si="4"/>
        <v>459.75719999999995</v>
      </c>
      <c r="G246" s="28" t="s">
        <v>184</v>
      </c>
    </row>
    <row r="247" spans="1:7" ht="51.75" customHeight="1">
      <c r="A247" s="29" t="s">
        <v>500</v>
      </c>
      <c r="B247" s="15"/>
      <c r="C247" s="24" t="s">
        <v>501</v>
      </c>
      <c r="D247" s="25" t="s">
        <v>92</v>
      </c>
      <c r="E247" s="26">
        <v>124.90852499999998</v>
      </c>
      <c r="F247" s="10">
        <f t="shared" si="4"/>
        <v>124.90852499999998</v>
      </c>
      <c r="G247" s="28" t="s">
        <v>179</v>
      </c>
    </row>
    <row r="248" spans="1:7" ht="54.75" customHeight="1">
      <c r="A248" s="29" t="s">
        <v>502</v>
      </c>
      <c r="B248" s="16"/>
      <c r="C248" s="24" t="s">
        <v>503</v>
      </c>
      <c r="D248" s="25" t="s">
        <v>92</v>
      </c>
      <c r="E248" s="26">
        <v>129.59992499999998</v>
      </c>
      <c r="F248" s="10">
        <f t="shared" si="4"/>
        <v>129.59992499999998</v>
      </c>
      <c r="G248" s="28" t="s">
        <v>179</v>
      </c>
    </row>
    <row r="249" spans="1:7" ht="19.5" customHeight="1">
      <c r="A249" s="29" t="s">
        <v>504</v>
      </c>
      <c r="B249" s="105"/>
      <c r="C249" s="24" t="s">
        <v>505</v>
      </c>
      <c r="D249" s="25" t="s">
        <v>92</v>
      </c>
      <c r="E249" s="26">
        <v>168.8904</v>
      </c>
      <c r="F249" s="10">
        <f t="shared" si="4"/>
        <v>168.8904</v>
      </c>
      <c r="G249" s="28" t="s">
        <v>179</v>
      </c>
    </row>
    <row r="250" spans="1:7" ht="19.5" customHeight="1">
      <c r="A250" s="29" t="s">
        <v>506</v>
      </c>
      <c r="B250" s="101"/>
      <c r="C250" s="24" t="s">
        <v>507</v>
      </c>
      <c r="D250" s="25" t="s">
        <v>92</v>
      </c>
      <c r="E250" s="26">
        <v>211.113</v>
      </c>
      <c r="F250" s="10">
        <f t="shared" si="4"/>
        <v>211.113</v>
      </c>
      <c r="G250" s="28" t="s">
        <v>327</v>
      </c>
    </row>
    <row r="251" spans="1:7" ht="20.25" customHeight="1">
      <c r="A251" s="29" t="s">
        <v>508</v>
      </c>
      <c r="B251" s="102"/>
      <c r="C251" s="24" t="s">
        <v>509</v>
      </c>
      <c r="D251" s="25" t="s">
        <v>92</v>
      </c>
      <c r="E251" s="26">
        <v>410.4975</v>
      </c>
      <c r="F251" s="10">
        <f t="shared" si="4"/>
        <v>410.4975</v>
      </c>
      <c r="G251" s="28" t="s">
        <v>366</v>
      </c>
    </row>
    <row r="252" spans="1:7" ht="15">
      <c r="A252" s="29" t="s">
        <v>510</v>
      </c>
      <c r="B252" s="98"/>
      <c r="C252" s="24" t="s">
        <v>511</v>
      </c>
      <c r="D252" s="25" t="s">
        <v>92</v>
      </c>
      <c r="E252" s="26">
        <v>102.624375</v>
      </c>
      <c r="F252" s="10">
        <f t="shared" si="4"/>
        <v>102.624375</v>
      </c>
      <c r="G252" s="28" t="s">
        <v>112</v>
      </c>
    </row>
    <row r="253" spans="1:7" ht="15">
      <c r="A253" s="29" t="s">
        <v>512</v>
      </c>
      <c r="B253" s="99"/>
      <c r="C253" s="24" t="s">
        <v>513</v>
      </c>
      <c r="D253" s="25" t="s">
        <v>92</v>
      </c>
      <c r="E253" s="26">
        <v>170.06324999999998</v>
      </c>
      <c r="F253" s="10">
        <f t="shared" si="4"/>
        <v>170.06324999999998</v>
      </c>
      <c r="G253" s="28" t="s">
        <v>99</v>
      </c>
    </row>
    <row r="254" spans="1:7" ht="15">
      <c r="A254" s="29" t="s">
        <v>514</v>
      </c>
      <c r="B254" s="99"/>
      <c r="C254" s="24" t="s">
        <v>515</v>
      </c>
      <c r="D254" s="25" t="s">
        <v>92</v>
      </c>
      <c r="E254" s="26">
        <v>292.626075</v>
      </c>
      <c r="F254" s="10">
        <f t="shared" si="4"/>
        <v>292.626075</v>
      </c>
      <c r="G254" s="28" t="s">
        <v>102</v>
      </c>
    </row>
    <row r="255" spans="1:7" ht="25.5">
      <c r="A255" s="29" t="s">
        <v>516</v>
      </c>
      <c r="B255" s="99"/>
      <c r="C255" s="24" t="s">
        <v>517</v>
      </c>
      <c r="D255" s="25" t="s">
        <v>92</v>
      </c>
      <c r="E255" s="26">
        <v>454.479375</v>
      </c>
      <c r="F255" s="10">
        <f t="shared" si="4"/>
        <v>454.479375</v>
      </c>
      <c r="G255" s="28" t="s">
        <v>518</v>
      </c>
    </row>
    <row r="256" spans="1:7" ht="25.5">
      <c r="A256" s="29" t="s">
        <v>519</v>
      </c>
      <c r="B256" s="99"/>
      <c r="C256" s="24" t="s">
        <v>520</v>
      </c>
      <c r="D256" s="25" t="s">
        <v>92</v>
      </c>
      <c r="E256" s="26">
        <v>672.04305</v>
      </c>
      <c r="F256" s="10">
        <f t="shared" si="4"/>
        <v>672.04305</v>
      </c>
      <c r="G256" s="28" t="s">
        <v>366</v>
      </c>
    </row>
    <row r="257" spans="1:7" ht="15">
      <c r="A257" s="29" t="s">
        <v>521</v>
      </c>
      <c r="B257" s="100"/>
      <c r="C257" s="24" t="s">
        <v>522</v>
      </c>
      <c r="D257" s="25" t="s">
        <v>92</v>
      </c>
      <c r="E257" s="26">
        <v>1544.0570249999998</v>
      </c>
      <c r="F257" s="10">
        <f t="shared" si="4"/>
        <v>1544.0570249999998</v>
      </c>
      <c r="G257" s="28" t="s">
        <v>523</v>
      </c>
    </row>
    <row r="258" spans="1:7" ht="18" customHeight="1">
      <c r="A258" s="29" t="s">
        <v>524</v>
      </c>
      <c r="B258" s="98"/>
      <c r="C258" s="24" t="s">
        <v>525</v>
      </c>
      <c r="D258" s="25" t="s">
        <v>92</v>
      </c>
      <c r="E258" s="26">
        <v>148.95195</v>
      </c>
      <c r="F258" s="10">
        <f t="shared" si="4"/>
        <v>148.95195</v>
      </c>
      <c r="G258" s="28" t="s">
        <v>118</v>
      </c>
    </row>
    <row r="259" spans="1:7" ht="19.5" customHeight="1">
      <c r="A259" s="29" t="s">
        <v>526</v>
      </c>
      <c r="B259" s="99"/>
      <c r="C259" s="24" t="s">
        <v>527</v>
      </c>
      <c r="D259" s="25" t="s">
        <v>92</v>
      </c>
      <c r="E259" s="26">
        <v>228.70575</v>
      </c>
      <c r="F259" s="10">
        <f t="shared" si="4"/>
        <v>228.70575</v>
      </c>
      <c r="G259" s="28" t="s">
        <v>225</v>
      </c>
    </row>
    <row r="260" spans="1:7" ht="18.75" customHeight="1">
      <c r="A260" s="29" t="s">
        <v>528</v>
      </c>
      <c r="B260" s="99"/>
      <c r="C260" s="24" t="s">
        <v>529</v>
      </c>
      <c r="D260" s="25" t="s">
        <v>92</v>
      </c>
      <c r="E260" s="26">
        <v>380.589825</v>
      </c>
      <c r="F260" s="10">
        <f t="shared" si="4"/>
        <v>380.589825</v>
      </c>
      <c r="G260" s="28" t="s">
        <v>150</v>
      </c>
    </row>
    <row r="261" spans="1:7" ht="19.5" customHeight="1">
      <c r="A261" s="29" t="s">
        <v>530</v>
      </c>
      <c r="B261" s="100"/>
      <c r="C261" s="24" t="s">
        <v>531</v>
      </c>
      <c r="D261" s="25" t="s">
        <v>92</v>
      </c>
      <c r="E261" s="26">
        <v>655.62315</v>
      </c>
      <c r="F261" s="10">
        <f t="shared" si="4"/>
        <v>655.62315</v>
      </c>
      <c r="G261" s="28" t="s">
        <v>184</v>
      </c>
    </row>
    <row r="262" spans="1:7" ht="33.75" customHeight="1">
      <c r="A262" s="29" t="s">
        <v>532</v>
      </c>
      <c r="B262" s="98"/>
      <c r="C262" s="24" t="s">
        <v>533</v>
      </c>
      <c r="D262" s="25" t="s">
        <v>92</v>
      </c>
      <c r="E262" s="26">
        <v>118.45785</v>
      </c>
      <c r="F262" s="10">
        <f t="shared" si="4"/>
        <v>118.45785</v>
      </c>
      <c r="G262" s="28" t="s">
        <v>115</v>
      </c>
    </row>
    <row r="263" spans="1:7" ht="33" customHeight="1">
      <c r="A263" s="29" t="s">
        <v>534</v>
      </c>
      <c r="B263" s="100"/>
      <c r="C263" s="24" t="s">
        <v>535</v>
      </c>
      <c r="D263" s="25" t="s">
        <v>92</v>
      </c>
      <c r="E263" s="26">
        <v>181.205325</v>
      </c>
      <c r="F263" s="10">
        <f t="shared" si="4"/>
        <v>181.205325</v>
      </c>
      <c r="G263" s="28" t="s">
        <v>179</v>
      </c>
    </row>
    <row r="264" spans="1:7" ht="25.5">
      <c r="A264" s="29" t="s">
        <v>536</v>
      </c>
      <c r="B264" s="98"/>
      <c r="C264" s="24" t="s">
        <v>537</v>
      </c>
      <c r="D264" s="25" t="s">
        <v>92</v>
      </c>
      <c r="E264" s="26">
        <v>147.19267499999998</v>
      </c>
      <c r="F264" s="10">
        <f t="shared" si="4"/>
        <v>147.19267499999998</v>
      </c>
      <c r="G264" s="28" t="s">
        <v>115</v>
      </c>
    </row>
    <row r="265" spans="1:7" ht="25.5">
      <c r="A265" s="29" t="s">
        <v>538</v>
      </c>
      <c r="B265" s="99"/>
      <c r="C265" s="24" t="s">
        <v>539</v>
      </c>
      <c r="D265" s="25" t="s">
        <v>92</v>
      </c>
      <c r="E265" s="26">
        <v>254.50844999999998</v>
      </c>
      <c r="F265" s="10">
        <f t="shared" si="4"/>
        <v>254.50844999999998</v>
      </c>
      <c r="G265" s="28" t="s">
        <v>147</v>
      </c>
    </row>
    <row r="266" spans="1:7" ht="25.5">
      <c r="A266" s="29" t="s">
        <v>540</v>
      </c>
      <c r="B266" s="99"/>
      <c r="C266" s="24" t="s">
        <v>541</v>
      </c>
      <c r="D266" s="25" t="s">
        <v>92</v>
      </c>
      <c r="E266" s="26">
        <v>368.86132499999997</v>
      </c>
      <c r="F266" s="10">
        <f t="shared" si="4"/>
        <v>368.86132499999997</v>
      </c>
      <c r="G266" s="28" t="s">
        <v>102</v>
      </c>
    </row>
    <row r="267" spans="1:7" ht="25.5">
      <c r="A267" s="29" t="s">
        <v>542</v>
      </c>
      <c r="B267" s="100"/>
      <c r="C267" s="24" t="s">
        <v>543</v>
      </c>
      <c r="D267" s="25" t="s">
        <v>92</v>
      </c>
      <c r="E267" s="26">
        <v>577.0422</v>
      </c>
      <c r="F267" s="10">
        <f t="shared" si="4"/>
        <v>577.0422</v>
      </c>
      <c r="G267" s="28" t="s">
        <v>544</v>
      </c>
    </row>
    <row r="268" spans="1:7" ht="15">
      <c r="A268" s="29" t="s">
        <v>545</v>
      </c>
      <c r="B268" s="101"/>
      <c r="C268" s="24" t="s">
        <v>546</v>
      </c>
      <c r="D268" s="25" t="s">
        <v>92</v>
      </c>
      <c r="E268" s="26">
        <v>31.080525</v>
      </c>
      <c r="F268" s="10">
        <f t="shared" si="4"/>
        <v>31.080525</v>
      </c>
      <c r="G268" s="28" t="s">
        <v>547</v>
      </c>
    </row>
    <row r="269" spans="1:7" ht="15">
      <c r="A269" s="29" t="s">
        <v>548</v>
      </c>
      <c r="B269" s="101"/>
      <c r="C269" s="24" t="s">
        <v>549</v>
      </c>
      <c r="D269" s="25" t="s">
        <v>92</v>
      </c>
      <c r="E269" s="26">
        <v>47.500425</v>
      </c>
      <c r="F269" s="10">
        <f t="shared" si="4"/>
        <v>47.500425</v>
      </c>
      <c r="G269" s="28" t="s">
        <v>550</v>
      </c>
    </row>
    <row r="270" spans="1:7" ht="15">
      <c r="A270" s="29" t="s">
        <v>551</v>
      </c>
      <c r="B270" s="101"/>
      <c r="C270" s="24" t="s">
        <v>552</v>
      </c>
      <c r="D270" s="25" t="s">
        <v>92</v>
      </c>
      <c r="E270" s="26">
        <v>68.61172499999999</v>
      </c>
      <c r="F270" s="10">
        <f t="shared" si="4"/>
        <v>68.61172499999999</v>
      </c>
      <c r="G270" s="28" t="s">
        <v>131</v>
      </c>
    </row>
    <row r="271" spans="1:7" ht="15">
      <c r="A271" s="29" t="s">
        <v>553</v>
      </c>
      <c r="B271" s="101"/>
      <c r="C271" s="24" t="s">
        <v>554</v>
      </c>
      <c r="D271" s="25" t="s">
        <v>92</v>
      </c>
      <c r="E271" s="26">
        <v>133.70489999999998</v>
      </c>
      <c r="F271" s="10">
        <f t="shared" si="4"/>
        <v>133.70489999999998</v>
      </c>
      <c r="G271" s="28" t="s">
        <v>115</v>
      </c>
    </row>
    <row r="272" spans="1:7" ht="15">
      <c r="A272" s="29" t="s">
        <v>555</v>
      </c>
      <c r="B272" s="101"/>
      <c r="C272" s="24" t="s">
        <v>556</v>
      </c>
      <c r="D272" s="25" t="s">
        <v>92</v>
      </c>
      <c r="E272" s="26">
        <v>194.106675</v>
      </c>
      <c r="F272" s="10">
        <f t="shared" si="4"/>
        <v>194.106675</v>
      </c>
      <c r="G272" s="28" t="s">
        <v>179</v>
      </c>
    </row>
    <row r="273" spans="1:7" ht="15">
      <c r="A273" s="29" t="s">
        <v>557</v>
      </c>
      <c r="B273" s="102"/>
      <c r="C273" s="24" t="s">
        <v>558</v>
      </c>
      <c r="D273" s="25" t="s">
        <v>92</v>
      </c>
      <c r="E273" s="26">
        <v>324.293025</v>
      </c>
      <c r="F273" s="10">
        <f t="shared" si="4"/>
        <v>324.293025</v>
      </c>
      <c r="G273" s="28" t="s">
        <v>102</v>
      </c>
    </row>
    <row r="274" spans="1:7" ht="15">
      <c r="A274" s="29" t="s">
        <v>559</v>
      </c>
      <c r="B274" s="98"/>
      <c r="C274" s="24" t="s">
        <v>560</v>
      </c>
      <c r="D274" s="25" t="s">
        <v>92</v>
      </c>
      <c r="E274" s="26">
        <v>38.117625</v>
      </c>
      <c r="F274" s="10">
        <f t="shared" si="4"/>
        <v>38.117625</v>
      </c>
      <c r="G274" s="28" t="s">
        <v>547</v>
      </c>
    </row>
    <row r="275" spans="1:7" ht="15">
      <c r="A275" s="29" t="s">
        <v>561</v>
      </c>
      <c r="B275" s="99"/>
      <c r="C275" s="24" t="s">
        <v>562</v>
      </c>
      <c r="D275" s="25" t="s">
        <v>92</v>
      </c>
      <c r="E275" s="26">
        <v>50.43255</v>
      </c>
      <c r="F275" s="10">
        <f t="shared" si="4"/>
        <v>50.43255</v>
      </c>
      <c r="G275" s="28" t="s">
        <v>563</v>
      </c>
    </row>
    <row r="276" spans="1:7" ht="15">
      <c r="A276" s="29" t="s">
        <v>564</v>
      </c>
      <c r="B276" s="99"/>
      <c r="C276" s="24" t="s">
        <v>565</v>
      </c>
      <c r="D276" s="25" t="s">
        <v>92</v>
      </c>
      <c r="E276" s="26">
        <v>106.142925</v>
      </c>
      <c r="F276" s="10">
        <f t="shared" si="4"/>
        <v>106.142925</v>
      </c>
      <c r="G276" s="28" t="s">
        <v>112</v>
      </c>
    </row>
    <row r="277" spans="1:7" ht="15">
      <c r="A277" s="29" t="s">
        <v>566</v>
      </c>
      <c r="B277" s="99"/>
      <c r="C277" s="24" t="s">
        <v>567</v>
      </c>
      <c r="D277" s="25" t="s">
        <v>92</v>
      </c>
      <c r="E277" s="26">
        <v>200.55734999999999</v>
      </c>
      <c r="F277" s="10">
        <f t="shared" si="4"/>
        <v>200.55734999999999</v>
      </c>
      <c r="G277" s="28" t="s">
        <v>147</v>
      </c>
    </row>
    <row r="278" spans="1:7" ht="15">
      <c r="A278" s="29" t="s">
        <v>568</v>
      </c>
      <c r="B278" s="99"/>
      <c r="C278" s="24" t="s">
        <v>569</v>
      </c>
      <c r="D278" s="25" t="s">
        <v>92</v>
      </c>
      <c r="E278" s="26">
        <v>195.279525</v>
      </c>
      <c r="F278" s="10">
        <f t="shared" si="4"/>
        <v>195.279525</v>
      </c>
      <c r="G278" s="28" t="s">
        <v>147</v>
      </c>
    </row>
    <row r="279" spans="1:7" ht="15">
      <c r="A279" s="29" t="s">
        <v>570</v>
      </c>
      <c r="B279" s="100"/>
      <c r="C279" s="24" t="s">
        <v>571</v>
      </c>
      <c r="D279" s="25" t="s">
        <v>92</v>
      </c>
      <c r="E279" s="26">
        <v>345.404325</v>
      </c>
      <c r="F279" s="10">
        <f t="shared" si="4"/>
        <v>345.404325</v>
      </c>
      <c r="G279" s="28" t="s">
        <v>544</v>
      </c>
    </row>
    <row r="280" spans="1:7" ht="15">
      <c r="A280" s="29" t="s">
        <v>572</v>
      </c>
      <c r="B280" s="98"/>
      <c r="C280" s="24" t="s">
        <v>573</v>
      </c>
      <c r="D280" s="25" t="s">
        <v>92</v>
      </c>
      <c r="E280" s="26">
        <v>50.43255</v>
      </c>
      <c r="F280" s="10">
        <f t="shared" si="4"/>
        <v>50.43255</v>
      </c>
      <c r="G280" s="28"/>
    </row>
    <row r="281" spans="1:7" ht="15">
      <c r="A281" s="29" t="s">
        <v>574</v>
      </c>
      <c r="B281" s="99"/>
      <c r="C281" s="24" t="s">
        <v>575</v>
      </c>
      <c r="D281" s="25" t="s">
        <v>92</v>
      </c>
      <c r="E281" s="26">
        <v>43.39545</v>
      </c>
      <c r="F281" s="10">
        <f t="shared" si="4"/>
        <v>43.39545</v>
      </c>
      <c r="G281" s="28" t="s">
        <v>371</v>
      </c>
    </row>
    <row r="282" spans="1:7" ht="15">
      <c r="A282" s="29" t="s">
        <v>576</v>
      </c>
      <c r="B282" s="99"/>
      <c r="C282" s="24" t="s">
        <v>577</v>
      </c>
      <c r="D282" s="25" t="s">
        <v>92</v>
      </c>
      <c r="E282" s="26">
        <v>106.142925</v>
      </c>
      <c r="F282" s="10">
        <f t="shared" si="4"/>
        <v>106.142925</v>
      </c>
      <c r="G282" s="28" t="s">
        <v>96</v>
      </c>
    </row>
    <row r="283" spans="1:7" ht="15">
      <c r="A283" s="29" t="s">
        <v>578</v>
      </c>
      <c r="B283" s="99"/>
      <c r="C283" s="24" t="s">
        <v>579</v>
      </c>
      <c r="D283" s="25" t="s">
        <v>92</v>
      </c>
      <c r="E283" s="26">
        <v>70.371</v>
      </c>
      <c r="F283" s="10">
        <f t="shared" si="4"/>
        <v>70.371</v>
      </c>
      <c r="G283" s="28" t="s">
        <v>96</v>
      </c>
    </row>
    <row r="284" spans="1:7" ht="15">
      <c r="A284" s="29" t="s">
        <v>580</v>
      </c>
      <c r="B284" s="99"/>
      <c r="C284" s="24" t="s">
        <v>581</v>
      </c>
      <c r="D284" s="25" t="s">
        <v>92</v>
      </c>
      <c r="E284" s="26">
        <v>142.501275</v>
      </c>
      <c r="F284" s="10">
        <f t="shared" si="4"/>
        <v>142.501275</v>
      </c>
      <c r="G284" s="28" t="s">
        <v>179</v>
      </c>
    </row>
    <row r="285" spans="1:7" ht="15">
      <c r="A285" s="29" t="s">
        <v>582</v>
      </c>
      <c r="B285" s="99"/>
      <c r="C285" s="24" t="s">
        <v>583</v>
      </c>
      <c r="D285" s="25" t="s">
        <v>92</v>
      </c>
      <c r="E285" s="26">
        <v>281.484</v>
      </c>
      <c r="F285" s="10">
        <f t="shared" si="4"/>
        <v>281.484</v>
      </c>
      <c r="G285" s="28" t="s">
        <v>225</v>
      </c>
    </row>
    <row r="286" spans="1:7" ht="15">
      <c r="A286" s="29" t="s">
        <v>584</v>
      </c>
      <c r="B286" s="99"/>
      <c r="C286" s="24" t="s">
        <v>585</v>
      </c>
      <c r="D286" s="25" t="s">
        <v>92</v>
      </c>
      <c r="E286" s="26">
        <v>160.68045</v>
      </c>
      <c r="F286" s="10">
        <f t="shared" si="4"/>
        <v>160.68045</v>
      </c>
      <c r="G286" s="28" t="s">
        <v>225</v>
      </c>
    </row>
    <row r="287" spans="1:7" ht="15">
      <c r="A287" s="29" t="s">
        <v>586</v>
      </c>
      <c r="B287" s="99"/>
      <c r="C287" s="24" t="s">
        <v>587</v>
      </c>
      <c r="D287" s="25" t="s">
        <v>92</v>
      </c>
      <c r="E287" s="26">
        <v>450.3744</v>
      </c>
      <c r="F287" s="10">
        <f t="shared" si="4"/>
        <v>450.3744</v>
      </c>
      <c r="G287" s="28" t="s">
        <v>150</v>
      </c>
    </row>
    <row r="288" spans="1:7" ht="15">
      <c r="A288" s="29" t="s">
        <v>588</v>
      </c>
      <c r="B288" s="100"/>
      <c r="C288" s="24" t="s">
        <v>589</v>
      </c>
      <c r="D288" s="25" t="s">
        <v>92</v>
      </c>
      <c r="E288" s="26">
        <v>369.44775</v>
      </c>
      <c r="F288" s="10">
        <f t="shared" si="4"/>
        <v>369.44775</v>
      </c>
      <c r="G288" s="28" t="s">
        <v>150</v>
      </c>
    </row>
    <row r="289" spans="1:7" ht="15">
      <c r="A289" s="29" t="s">
        <v>590</v>
      </c>
      <c r="B289" s="98"/>
      <c r="C289" s="24" t="s">
        <v>591</v>
      </c>
      <c r="D289" s="25" t="s">
        <v>92</v>
      </c>
      <c r="E289" s="26">
        <v>58.056075</v>
      </c>
      <c r="F289" s="10">
        <f t="shared" si="4"/>
        <v>58.056075</v>
      </c>
      <c r="G289" s="28" t="s">
        <v>371</v>
      </c>
    </row>
    <row r="290" spans="1:7" ht="15">
      <c r="A290" s="29" t="s">
        <v>592</v>
      </c>
      <c r="B290" s="99"/>
      <c r="C290" s="24" t="s">
        <v>593</v>
      </c>
      <c r="D290" s="25" t="s">
        <v>92</v>
      </c>
      <c r="E290" s="26">
        <v>73.303125</v>
      </c>
      <c r="F290" s="10">
        <f t="shared" si="4"/>
        <v>73.303125</v>
      </c>
      <c r="G290" s="28" t="s">
        <v>93</v>
      </c>
    </row>
    <row r="291" spans="1:7" ht="15">
      <c r="A291" s="29" t="s">
        <v>594</v>
      </c>
      <c r="B291" s="99"/>
      <c r="C291" s="24" t="s">
        <v>595</v>
      </c>
      <c r="D291" s="25" t="s">
        <v>92</v>
      </c>
      <c r="E291" s="26">
        <v>91.4823</v>
      </c>
      <c r="F291" s="10">
        <f t="shared" si="4"/>
        <v>91.4823</v>
      </c>
      <c r="G291" s="28" t="s">
        <v>138</v>
      </c>
    </row>
    <row r="292" spans="1:7" ht="15">
      <c r="A292" s="29" t="s">
        <v>596</v>
      </c>
      <c r="B292" s="99"/>
      <c r="C292" s="24" t="s">
        <v>597</v>
      </c>
      <c r="D292" s="25" t="s">
        <v>92</v>
      </c>
      <c r="E292" s="26">
        <v>122.56282499999999</v>
      </c>
      <c r="F292" s="10">
        <f t="shared" si="4"/>
        <v>122.56282499999999</v>
      </c>
      <c r="G292" s="28" t="s">
        <v>112</v>
      </c>
    </row>
    <row r="293" spans="1:7" ht="15">
      <c r="A293" s="29" t="s">
        <v>598</v>
      </c>
      <c r="B293" s="99"/>
      <c r="C293" s="24" t="s">
        <v>599</v>
      </c>
      <c r="D293" s="25" t="s">
        <v>92</v>
      </c>
      <c r="E293" s="26">
        <v>181.205325</v>
      </c>
      <c r="F293" s="10">
        <f t="shared" si="4"/>
        <v>181.205325</v>
      </c>
      <c r="G293" s="28" t="s">
        <v>118</v>
      </c>
    </row>
    <row r="294" spans="1:7" ht="15">
      <c r="A294" s="29" t="s">
        <v>600</v>
      </c>
      <c r="B294" s="99"/>
      <c r="C294" s="24" t="s">
        <v>601</v>
      </c>
      <c r="D294" s="25" t="s">
        <v>92</v>
      </c>
      <c r="E294" s="26">
        <v>79.167375</v>
      </c>
      <c r="F294" s="10">
        <f t="shared" si="4"/>
        <v>79.167375</v>
      </c>
      <c r="G294" s="28" t="s">
        <v>602</v>
      </c>
    </row>
    <row r="295" spans="1:7" ht="15">
      <c r="A295" s="29" t="s">
        <v>603</v>
      </c>
      <c r="B295" s="99"/>
      <c r="C295" s="24" t="s">
        <v>604</v>
      </c>
      <c r="D295" s="25" t="s">
        <v>92</v>
      </c>
      <c r="E295" s="26">
        <v>106.142925</v>
      </c>
      <c r="F295" s="10">
        <f t="shared" si="4"/>
        <v>106.142925</v>
      </c>
      <c r="G295" s="28" t="s">
        <v>112</v>
      </c>
    </row>
    <row r="296" spans="1:7" ht="15">
      <c r="A296" s="29" t="s">
        <v>605</v>
      </c>
      <c r="B296" s="99"/>
      <c r="C296" s="24" t="s">
        <v>606</v>
      </c>
      <c r="D296" s="25" t="s">
        <v>92</v>
      </c>
      <c r="E296" s="26">
        <v>104.38365</v>
      </c>
      <c r="F296" s="10">
        <f t="shared" si="4"/>
        <v>104.38365</v>
      </c>
      <c r="G296" s="28" t="s">
        <v>115</v>
      </c>
    </row>
    <row r="297" spans="1:7" ht="15">
      <c r="A297" s="29" t="s">
        <v>607</v>
      </c>
      <c r="B297" s="99"/>
      <c r="C297" s="24" t="s">
        <v>608</v>
      </c>
      <c r="D297" s="25" t="s">
        <v>92</v>
      </c>
      <c r="E297" s="26">
        <v>140.155575</v>
      </c>
      <c r="F297" s="10">
        <f t="shared" si="4"/>
        <v>140.155575</v>
      </c>
      <c r="G297" s="28" t="s">
        <v>115</v>
      </c>
    </row>
    <row r="298" spans="1:7" ht="15">
      <c r="A298" s="29" t="s">
        <v>609</v>
      </c>
      <c r="B298" s="99"/>
      <c r="C298" s="24" t="s">
        <v>610</v>
      </c>
      <c r="D298" s="25" t="s">
        <v>92</v>
      </c>
      <c r="E298" s="26">
        <v>150.1248</v>
      </c>
      <c r="F298" s="10">
        <f t="shared" si="4"/>
        <v>150.1248</v>
      </c>
      <c r="G298" s="28" t="s">
        <v>99</v>
      </c>
    </row>
    <row r="299" spans="1:7" ht="15">
      <c r="A299" s="29" t="s">
        <v>611</v>
      </c>
      <c r="B299" s="99"/>
      <c r="C299" s="24" t="s">
        <v>612</v>
      </c>
      <c r="D299" s="25" t="s">
        <v>92</v>
      </c>
      <c r="E299" s="26">
        <v>175.9275</v>
      </c>
      <c r="F299" s="10">
        <f t="shared" si="4"/>
        <v>175.9275</v>
      </c>
      <c r="G299" s="28" t="s">
        <v>147</v>
      </c>
    </row>
    <row r="300" spans="1:7" ht="15">
      <c r="A300" s="29" t="s">
        <v>613</v>
      </c>
      <c r="B300" s="99"/>
      <c r="C300" s="24" t="s">
        <v>614</v>
      </c>
      <c r="D300" s="25" t="s">
        <v>92</v>
      </c>
      <c r="E300" s="26">
        <v>211.113</v>
      </c>
      <c r="F300" s="10">
        <f t="shared" si="4"/>
        <v>211.113</v>
      </c>
      <c r="G300" s="28" t="s">
        <v>225</v>
      </c>
    </row>
    <row r="301" spans="1:7" ht="15">
      <c r="A301" s="29" t="s">
        <v>615</v>
      </c>
      <c r="B301" s="99"/>
      <c r="C301" s="24" t="s">
        <v>616</v>
      </c>
      <c r="D301" s="25" t="s">
        <v>92</v>
      </c>
      <c r="E301" s="26">
        <v>269.16907499999996</v>
      </c>
      <c r="F301" s="10">
        <f t="shared" si="4"/>
        <v>269.16907499999996</v>
      </c>
      <c r="G301" s="28" t="s">
        <v>102</v>
      </c>
    </row>
    <row r="302" spans="1:7" ht="15">
      <c r="A302" s="29" t="s">
        <v>617</v>
      </c>
      <c r="B302" s="100"/>
      <c r="C302" s="24" t="s">
        <v>618</v>
      </c>
      <c r="D302" s="25" t="s">
        <v>92</v>
      </c>
      <c r="E302" s="35">
        <v>311.39167499999996</v>
      </c>
      <c r="F302" s="10">
        <f t="shared" si="4"/>
        <v>311.39167499999996</v>
      </c>
      <c r="G302" s="31" t="s">
        <v>327</v>
      </c>
    </row>
    <row r="303" spans="1:7" ht="18.75">
      <c r="A303" s="90"/>
      <c r="B303" s="103" t="s">
        <v>619</v>
      </c>
      <c r="C303" s="104"/>
      <c r="D303" s="85"/>
      <c r="E303" s="86"/>
      <c r="F303" s="87" t="e">
        <f>(E303-E303/100*#REF!)</f>
        <v>#REF!</v>
      </c>
      <c r="G303" s="89"/>
    </row>
    <row r="304" spans="1:7" ht="15">
      <c r="A304" s="29" t="s">
        <v>620</v>
      </c>
      <c r="B304" s="98"/>
      <c r="C304" s="24" t="s">
        <v>621</v>
      </c>
      <c r="D304" s="25" t="s">
        <v>92</v>
      </c>
      <c r="E304" s="26">
        <v>187.656</v>
      </c>
      <c r="F304" s="10">
        <f>(E304-E304/100*$J$9)</f>
        <v>187.656</v>
      </c>
      <c r="G304" s="27" t="s">
        <v>622</v>
      </c>
    </row>
    <row r="305" spans="1:7" ht="15">
      <c r="A305" s="29" t="s">
        <v>623</v>
      </c>
      <c r="B305" s="99"/>
      <c r="C305" s="24" t="s">
        <v>624</v>
      </c>
      <c r="D305" s="25" t="s">
        <v>92</v>
      </c>
      <c r="E305" s="26">
        <v>285.588975</v>
      </c>
      <c r="F305" s="10">
        <f aca="true" t="shared" si="5" ref="F305:F333">(E305-E305/100*$J$9)</f>
        <v>285.588975</v>
      </c>
      <c r="G305" s="28" t="s">
        <v>625</v>
      </c>
    </row>
    <row r="306" spans="1:7" ht="15">
      <c r="A306" s="29" t="s">
        <v>626</v>
      </c>
      <c r="B306" s="99"/>
      <c r="C306" s="24" t="s">
        <v>627</v>
      </c>
      <c r="D306" s="25" t="s">
        <v>92</v>
      </c>
      <c r="E306" s="26">
        <v>447.442275</v>
      </c>
      <c r="F306" s="10">
        <f t="shared" si="5"/>
        <v>447.442275</v>
      </c>
      <c r="G306" s="28" t="s">
        <v>628</v>
      </c>
    </row>
    <row r="307" spans="1:7" ht="15">
      <c r="A307" s="37" t="s">
        <v>629</v>
      </c>
      <c r="B307" s="99"/>
      <c r="C307" s="24" t="s">
        <v>630</v>
      </c>
      <c r="D307" s="25" t="s">
        <v>92</v>
      </c>
      <c r="E307" s="26">
        <v>724.8213</v>
      </c>
      <c r="F307" s="10">
        <f t="shared" si="5"/>
        <v>724.8213</v>
      </c>
      <c r="G307" s="28" t="s">
        <v>518</v>
      </c>
    </row>
    <row r="308" spans="1:7" ht="15">
      <c r="A308" s="29" t="s">
        <v>631</v>
      </c>
      <c r="B308" s="100"/>
      <c r="C308" s="24" t="s">
        <v>632</v>
      </c>
      <c r="D308" s="25" t="s">
        <v>92</v>
      </c>
      <c r="E308" s="26">
        <v>1104.8247</v>
      </c>
      <c r="F308" s="10">
        <f t="shared" si="5"/>
        <v>1104.8247</v>
      </c>
      <c r="G308" s="28" t="s">
        <v>184</v>
      </c>
    </row>
    <row r="309" spans="1:7" ht="23.25" customHeight="1">
      <c r="A309" s="29" t="s">
        <v>633</v>
      </c>
      <c r="B309" s="98"/>
      <c r="C309" s="24" t="s">
        <v>634</v>
      </c>
      <c r="D309" s="25" t="s">
        <v>92</v>
      </c>
      <c r="E309" s="26">
        <v>178.859625</v>
      </c>
      <c r="F309" s="10">
        <f t="shared" si="5"/>
        <v>178.859625</v>
      </c>
      <c r="G309" s="28" t="s">
        <v>635</v>
      </c>
    </row>
    <row r="310" spans="1:7" ht="23.25" customHeight="1">
      <c r="A310" s="29" t="s">
        <v>636</v>
      </c>
      <c r="B310" s="99"/>
      <c r="C310" s="24" t="s">
        <v>637</v>
      </c>
      <c r="D310" s="25" t="s">
        <v>92</v>
      </c>
      <c r="E310" s="26">
        <v>285.00255</v>
      </c>
      <c r="F310" s="10">
        <f t="shared" si="5"/>
        <v>285.00255</v>
      </c>
      <c r="G310" s="28" t="s">
        <v>638</v>
      </c>
    </row>
    <row r="311" spans="1:7" ht="23.25" customHeight="1">
      <c r="A311" s="29" t="s">
        <v>639</v>
      </c>
      <c r="B311" s="100"/>
      <c r="C311" s="24" t="s">
        <v>640</v>
      </c>
      <c r="D311" s="25" t="s">
        <v>92</v>
      </c>
      <c r="E311" s="26">
        <v>448.61512500000003</v>
      </c>
      <c r="F311" s="10">
        <f t="shared" si="5"/>
        <v>448.61512500000003</v>
      </c>
      <c r="G311" s="28" t="s">
        <v>641</v>
      </c>
    </row>
    <row r="312" spans="1:7" ht="22.5" customHeight="1">
      <c r="A312" s="29" t="s">
        <v>642</v>
      </c>
      <c r="B312" s="98"/>
      <c r="C312" s="24" t="s">
        <v>643</v>
      </c>
      <c r="D312" s="25" t="s">
        <v>92</v>
      </c>
      <c r="E312" s="26">
        <v>198.798075</v>
      </c>
      <c r="F312" s="10">
        <f t="shared" si="5"/>
        <v>198.798075</v>
      </c>
      <c r="G312" s="28" t="s">
        <v>644</v>
      </c>
    </row>
    <row r="313" spans="1:7" ht="21.75" customHeight="1">
      <c r="A313" s="29" t="s">
        <v>645</v>
      </c>
      <c r="B313" s="99"/>
      <c r="C313" s="24" t="s">
        <v>646</v>
      </c>
      <c r="D313" s="25" t="s">
        <v>92</v>
      </c>
      <c r="E313" s="26">
        <v>307.2867</v>
      </c>
      <c r="F313" s="10">
        <f t="shared" si="5"/>
        <v>307.2867</v>
      </c>
      <c r="G313" s="28" t="s">
        <v>625</v>
      </c>
    </row>
    <row r="314" spans="1:7" ht="23.25" customHeight="1">
      <c r="A314" s="29" t="s">
        <v>647</v>
      </c>
      <c r="B314" s="100"/>
      <c r="C314" s="24" t="s">
        <v>648</v>
      </c>
      <c r="D314" s="25" t="s">
        <v>92</v>
      </c>
      <c r="E314" s="26">
        <v>494.94269999999995</v>
      </c>
      <c r="F314" s="10">
        <f t="shared" si="5"/>
        <v>494.94269999999995</v>
      </c>
      <c r="G314" s="28" t="s">
        <v>628</v>
      </c>
    </row>
    <row r="315" spans="1:7" ht="19.5" customHeight="1">
      <c r="A315" s="29" t="s">
        <v>649</v>
      </c>
      <c r="B315" s="98"/>
      <c r="C315" s="24" t="s">
        <v>650</v>
      </c>
      <c r="D315" s="25" t="s">
        <v>92</v>
      </c>
      <c r="E315" s="26">
        <v>196.452375</v>
      </c>
      <c r="F315" s="10">
        <f t="shared" si="5"/>
        <v>196.452375</v>
      </c>
      <c r="G315" s="28" t="s">
        <v>651</v>
      </c>
    </row>
    <row r="316" spans="1:7" ht="19.5" customHeight="1">
      <c r="A316" s="29" t="s">
        <v>652</v>
      </c>
      <c r="B316" s="99"/>
      <c r="C316" s="24" t="s">
        <v>653</v>
      </c>
      <c r="D316" s="25" t="s">
        <v>92</v>
      </c>
      <c r="E316" s="26">
        <v>303.76815</v>
      </c>
      <c r="F316" s="10">
        <f t="shared" si="5"/>
        <v>303.76815</v>
      </c>
      <c r="G316" s="28" t="s">
        <v>638</v>
      </c>
    </row>
    <row r="317" spans="1:7" ht="20.25" customHeight="1">
      <c r="A317" s="29" t="s">
        <v>654</v>
      </c>
      <c r="B317" s="100"/>
      <c r="C317" s="24" t="s">
        <v>655</v>
      </c>
      <c r="D317" s="25" t="s">
        <v>92</v>
      </c>
      <c r="E317" s="26">
        <v>487.31917500000003</v>
      </c>
      <c r="F317" s="10">
        <f t="shared" si="5"/>
        <v>487.31917500000003</v>
      </c>
      <c r="G317" s="28" t="s">
        <v>641</v>
      </c>
    </row>
    <row r="318" spans="1:7" ht="22.5" customHeight="1">
      <c r="A318" s="29" t="s">
        <v>656</v>
      </c>
      <c r="B318" s="98"/>
      <c r="C318" s="24" t="s">
        <v>657</v>
      </c>
      <c r="D318" s="25" t="s">
        <v>92</v>
      </c>
      <c r="E318" s="26">
        <v>211.699425</v>
      </c>
      <c r="F318" s="10">
        <f t="shared" si="5"/>
        <v>211.699425</v>
      </c>
      <c r="G318" s="28" t="s">
        <v>651</v>
      </c>
    </row>
    <row r="319" spans="1:7" ht="22.5" customHeight="1">
      <c r="A319" s="29" t="s">
        <v>658</v>
      </c>
      <c r="B319" s="99"/>
      <c r="C319" s="24" t="s">
        <v>659</v>
      </c>
      <c r="D319" s="25" t="s">
        <v>92</v>
      </c>
      <c r="E319" s="26">
        <v>330.15727499999997</v>
      </c>
      <c r="F319" s="10">
        <f t="shared" si="5"/>
        <v>330.15727499999997</v>
      </c>
      <c r="G319" s="28" t="s">
        <v>625</v>
      </c>
    </row>
    <row r="320" spans="1:7" ht="24" customHeight="1">
      <c r="A320" s="29" t="s">
        <v>660</v>
      </c>
      <c r="B320" s="100"/>
      <c r="C320" s="24" t="s">
        <v>661</v>
      </c>
      <c r="D320" s="25" t="s">
        <v>92</v>
      </c>
      <c r="E320" s="26">
        <v>521.331825</v>
      </c>
      <c r="F320" s="10">
        <f t="shared" si="5"/>
        <v>521.331825</v>
      </c>
      <c r="G320" s="28" t="s">
        <v>641</v>
      </c>
    </row>
    <row r="321" spans="1:7" ht="19.5" customHeight="1">
      <c r="A321" s="29" t="s">
        <v>662</v>
      </c>
      <c r="B321" s="98"/>
      <c r="C321" s="24" t="s">
        <v>663</v>
      </c>
      <c r="D321" s="25" t="s">
        <v>92</v>
      </c>
      <c r="E321" s="26">
        <v>260.3727</v>
      </c>
      <c r="F321" s="10">
        <f t="shared" si="5"/>
        <v>260.3727</v>
      </c>
      <c r="G321" s="28" t="s">
        <v>664</v>
      </c>
    </row>
    <row r="322" spans="1:7" ht="18" customHeight="1">
      <c r="A322" s="38" t="s">
        <v>665</v>
      </c>
      <c r="B322" s="99"/>
      <c r="C322" s="39" t="s">
        <v>666</v>
      </c>
      <c r="D322" s="25" t="s">
        <v>92</v>
      </c>
      <c r="E322" s="26">
        <v>405.80609999999996</v>
      </c>
      <c r="F322" s="10">
        <f t="shared" si="5"/>
        <v>405.80609999999996</v>
      </c>
      <c r="G322" s="28" t="s">
        <v>644</v>
      </c>
    </row>
    <row r="323" spans="1:7" ht="21" customHeight="1">
      <c r="A323" s="29" t="s">
        <v>667</v>
      </c>
      <c r="B323" s="99"/>
      <c r="C323" s="24" t="s">
        <v>668</v>
      </c>
      <c r="D323" s="25" t="s">
        <v>92</v>
      </c>
      <c r="E323" s="26">
        <v>733.03125</v>
      </c>
      <c r="F323" s="10">
        <f t="shared" si="5"/>
        <v>733.03125</v>
      </c>
      <c r="G323" s="28" t="s">
        <v>523</v>
      </c>
    </row>
    <row r="324" spans="1:7" ht="15">
      <c r="A324" s="29" t="s">
        <v>669</v>
      </c>
      <c r="B324" s="100"/>
      <c r="C324" s="24" t="s">
        <v>670</v>
      </c>
      <c r="D324" s="25" t="s">
        <v>92</v>
      </c>
      <c r="E324" s="26">
        <v>1145.87445</v>
      </c>
      <c r="F324" s="10">
        <f t="shared" si="5"/>
        <v>1145.87445</v>
      </c>
      <c r="G324" s="28" t="s">
        <v>451</v>
      </c>
    </row>
    <row r="325" spans="1:7" ht="19.5" customHeight="1">
      <c r="A325" s="29" t="s">
        <v>671</v>
      </c>
      <c r="B325" s="98"/>
      <c r="C325" s="24" t="s">
        <v>672</v>
      </c>
      <c r="D325" s="25" t="s">
        <v>92</v>
      </c>
      <c r="E325" s="26">
        <v>331.91655</v>
      </c>
      <c r="F325" s="10">
        <f t="shared" si="5"/>
        <v>331.91655</v>
      </c>
      <c r="G325" s="28" t="s">
        <v>664</v>
      </c>
    </row>
    <row r="326" spans="1:7" ht="19.5" customHeight="1">
      <c r="A326" s="29" t="s">
        <v>673</v>
      </c>
      <c r="B326" s="99"/>
      <c r="C326" s="24" t="s">
        <v>674</v>
      </c>
      <c r="D326" s="25" t="s">
        <v>92</v>
      </c>
      <c r="E326" s="26">
        <v>489.66487499999994</v>
      </c>
      <c r="F326" s="10">
        <f t="shared" si="5"/>
        <v>489.66487499999994</v>
      </c>
      <c r="G326" s="28" t="s">
        <v>675</v>
      </c>
    </row>
    <row r="327" spans="1:7" ht="21.75" customHeight="1">
      <c r="A327" s="29" t="s">
        <v>676</v>
      </c>
      <c r="B327" s="100"/>
      <c r="C327" s="24" t="s">
        <v>677</v>
      </c>
      <c r="D327" s="25" t="s">
        <v>92</v>
      </c>
      <c r="E327" s="26">
        <v>896.0573999999999</v>
      </c>
      <c r="F327" s="10">
        <f t="shared" si="5"/>
        <v>896.0573999999999</v>
      </c>
      <c r="G327" s="28" t="s">
        <v>641</v>
      </c>
    </row>
    <row r="328" spans="1:7" ht="15">
      <c r="A328" s="29" t="s">
        <v>678</v>
      </c>
      <c r="B328" s="98"/>
      <c r="C328" s="24" t="s">
        <v>679</v>
      </c>
      <c r="D328" s="25" t="s">
        <v>92</v>
      </c>
      <c r="E328" s="26">
        <v>307.873125</v>
      </c>
      <c r="F328" s="10">
        <f t="shared" si="5"/>
        <v>307.873125</v>
      </c>
      <c r="G328" s="28" t="s">
        <v>638</v>
      </c>
    </row>
    <row r="329" spans="1:7" ht="15">
      <c r="A329" s="29" t="s">
        <v>680</v>
      </c>
      <c r="B329" s="99"/>
      <c r="C329" s="24" t="s">
        <v>681</v>
      </c>
      <c r="D329" s="25" t="s">
        <v>92</v>
      </c>
      <c r="E329" s="26">
        <v>425.74454999999995</v>
      </c>
      <c r="F329" s="10">
        <f t="shared" si="5"/>
        <v>425.74454999999995</v>
      </c>
      <c r="G329" s="28" t="s">
        <v>638</v>
      </c>
    </row>
    <row r="330" spans="1:7" ht="15">
      <c r="A330" s="29" t="s">
        <v>682</v>
      </c>
      <c r="B330" s="100"/>
      <c r="C330" s="24" t="s">
        <v>683</v>
      </c>
      <c r="D330" s="25" t="s">
        <v>92</v>
      </c>
      <c r="E330" s="26">
        <v>610.468425</v>
      </c>
      <c r="F330" s="10">
        <f t="shared" si="5"/>
        <v>610.468425</v>
      </c>
      <c r="G330" s="31" t="s">
        <v>641</v>
      </c>
    </row>
    <row r="331" spans="1:7" ht="45.75" customHeight="1">
      <c r="A331" s="37" t="s">
        <v>684</v>
      </c>
      <c r="B331" s="23"/>
      <c r="C331" s="40" t="s">
        <v>685</v>
      </c>
      <c r="D331" s="25" t="s">
        <v>92</v>
      </c>
      <c r="E331" s="26">
        <v>224.600775</v>
      </c>
      <c r="F331" s="10">
        <f t="shared" si="5"/>
        <v>224.600775</v>
      </c>
      <c r="G331" s="31" t="s">
        <v>625</v>
      </c>
    </row>
    <row r="332" spans="1:7" ht="32.25" customHeight="1">
      <c r="A332" s="37" t="s">
        <v>686</v>
      </c>
      <c r="B332" s="98"/>
      <c r="C332" s="40" t="s">
        <v>687</v>
      </c>
      <c r="D332" s="25" t="s">
        <v>92</v>
      </c>
      <c r="E332" s="26">
        <v>785.223075</v>
      </c>
      <c r="F332" s="10">
        <f t="shared" si="5"/>
        <v>785.223075</v>
      </c>
      <c r="G332" s="31" t="s">
        <v>675</v>
      </c>
    </row>
    <row r="333" spans="1:7" ht="31.5" customHeight="1">
      <c r="A333" s="37" t="s">
        <v>688</v>
      </c>
      <c r="B333" s="100"/>
      <c r="C333" s="40" t="s">
        <v>689</v>
      </c>
      <c r="D333" s="25" t="s">
        <v>92</v>
      </c>
      <c r="E333" s="26">
        <v>891.366</v>
      </c>
      <c r="F333" s="10">
        <f t="shared" si="5"/>
        <v>891.366</v>
      </c>
      <c r="G333" s="31" t="s">
        <v>523</v>
      </c>
    </row>
  </sheetData>
  <sheetProtection/>
  <mergeCells count="78">
    <mergeCell ref="C5:G5"/>
    <mergeCell ref="H5:J5"/>
    <mergeCell ref="C6:G6"/>
    <mergeCell ref="H6:I6"/>
    <mergeCell ref="C7:G7"/>
    <mergeCell ref="H7:I7"/>
    <mergeCell ref="H8:I8"/>
    <mergeCell ref="H9:I9"/>
    <mergeCell ref="B11:C11"/>
    <mergeCell ref="B13:B34"/>
    <mergeCell ref="B35:C35"/>
    <mergeCell ref="B36:B37"/>
    <mergeCell ref="A1:B9"/>
    <mergeCell ref="C2:G2"/>
    <mergeCell ref="C3:G3"/>
    <mergeCell ref="C4:G4"/>
    <mergeCell ref="B39:B42"/>
    <mergeCell ref="B43:C43"/>
    <mergeCell ref="B44:B47"/>
    <mergeCell ref="B49:B51"/>
    <mergeCell ref="B53:B54"/>
    <mergeCell ref="B55:C55"/>
    <mergeCell ref="B56:B59"/>
    <mergeCell ref="B60:B66"/>
    <mergeCell ref="B67:B73"/>
    <mergeCell ref="B74:B75"/>
    <mergeCell ref="B76:B79"/>
    <mergeCell ref="B80:B85"/>
    <mergeCell ref="B86:B91"/>
    <mergeCell ref="B92:B95"/>
    <mergeCell ref="B96:B99"/>
    <mergeCell ref="B100:B102"/>
    <mergeCell ref="B103:B105"/>
    <mergeCell ref="B106:B107"/>
    <mergeCell ref="B108:B110"/>
    <mergeCell ref="B111:C111"/>
    <mergeCell ref="B112:B115"/>
    <mergeCell ref="B116:B122"/>
    <mergeCell ref="B123:B129"/>
    <mergeCell ref="B130:B132"/>
    <mergeCell ref="B133:B136"/>
    <mergeCell ref="B137:B142"/>
    <mergeCell ref="B143:B148"/>
    <mergeCell ref="B149:B152"/>
    <mergeCell ref="B153:B165"/>
    <mergeCell ref="B166:B168"/>
    <mergeCell ref="B169:B171"/>
    <mergeCell ref="B172:B173"/>
    <mergeCell ref="B174:B177"/>
    <mergeCell ref="B179:B184"/>
    <mergeCell ref="B185:B194"/>
    <mergeCell ref="B195:B200"/>
    <mergeCell ref="B201:B210"/>
    <mergeCell ref="B211:B219"/>
    <mergeCell ref="B220:B225"/>
    <mergeCell ref="B226:B231"/>
    <mergeCell ref="B232:B234"/>
    <mergeCell ref="B235:B240"/>
    <mergeCell ref="B241:B246"/>
    <mergeCell ref="B249:B251"/>
    <mergeCell ref="B252:B257"/>
    <mergeCell ref="B258:B261"/>
    <mergeCell ref="B262:B263"/>
    <mergeCell ref="B264:B267"/>
    <mergeCell ref="B268:B273"/>
    <mergeCell ref="B274:B279"/>
    <mergeCell ref="B280:B288"/>
    <mergeCell ref="B289:B302"/>
    <mergeCell ref="B303:C303"/>
    <mergeCell ref="B304:B308"/>
    <mergeCell ref="B328:B330"/>
    <mergeCell ref="B332:B333"/>
    <mergeCell ref="B309:B311"/>
    <mergeCell ref="B312:B314"/>
    <mergeCell ref="B315:B317"/>
    <mergeCell ref="B318:B320"/>
    <mergeCell ref="B321:B324"/>
    <mergeCell ref="B325:B327"/>
  </mergeCells>
  <hyperlinks>
    <hyperlink ref="C7" r:id="rId1" display="www.politek-spb.ru"/>
  </hyperlinks>
  <printOptions/>
  <pageMargins left="0" right="0" top="0" bottom="0" header="0" footer="0"/>
  <pageSetup horizontalDpi="600" verticalDpi="600" orientation="portrait" paperSize="9" r:id="rId5"/>
  <drawing r:id="rId4"/>
  <legacyDrawing r:id="rId3"/>
  <oleObjects>
    <oleObject progId="PBrush" shapeId="51494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M12" sqref="M12"/>
    </sheetView>
  </sheetViews>
  <sheetFormatPr defaultColWidth="9.140625" defaultRowHeight="15"/>
  <cols>
    <col min="1" max="1" width="9.7109375" style="1" customWidth="1"/>
    <col min="2" max="2" width="14.140625" style="1" customWidth="1"/>
    <col min="3" max="3" width="68.28125" style="1" customWidth="1"/>
    <col min="4" max="4" width="9.140625" style="1" customWidth="1"/>
    <col min="5" max="5" width="9.8515625" style="1" customWidth="1"/>
    <col min="6" max="6" width="25.57421875" style="1" customWidth="1"/>
    <col min="7" max="8" width="9.140625" style="1" customWidth="1"/>
    <col min="9" max="9" width="11.421875" style="1" customWidth="1"/>
    <col min="10" max="16384" width="9.140625" style="1" customWidth="1"/>
  </cols>
  <sheetData>
    <row r="1" spans="1:7" ht="15">
      <c r="A1" s="126"/>
      <c r="B1" s="126"/>
      <c r="C1" s="58"/>
      <c r="D1" s="59"/>
      <c r="E1" s="60"/>
      <c r="F1" s="61"/>
      <c r="G1" s="62"/>
    </row>
    <row r="2" spans="1:7" ht="18">
      <c r="A2" s="126"/>
      <c r="B2" s="126"/>
      <c r="C2" s="127" t="s">
        <v>703</v>
      </c>
      <c r="D2" s="128"/>
      <c r="E2" s="128"/>
      <c r="F2" s="128"/>
      <c r="G2" s="128"/>
    </row>
    <row r="3" spans="1:7" ht="15.75">
      <c r="A3" s="126"/>
      <c r="B3" s="126"/>
      <c r="C3" s="129"/>
      <c r="D3" s="130"/>
      <c r="E3" s="130"/>
      <c r="F3" s="130"/>
      <c r="G3" s="130"/>
    </row>
    <row r="4" spans="1:7" ht="16.5" thickBot="1">
      <c r="A4" s="126"/>
      <c r="B4" s="126"/>
      <c r="C4" s="131" t="s">
        <v>716</v>
      </c>
      <c r="D4" s="132"/>
      <c r="E4" s="132"/>
      <c r="F4" s="132"/>
      <c r="G4" s="132"/>
    </row>
    <row r="5" spans="1:10" ht="15.75" thickBot="1">
      <c r="A5" s="126"/>
      <c r="B5" s="126"/>
      <c r="C5" s="133"/>
      <c r="D5" s="134"/>
      <c r="E5" s="134"/>
      <c r="F5" s="134"/>
      <c r="G5" s="134"/>
      <c r="H5" s="135" t="s">
        <v>708</v>
      </c>
      <c r="I5" s="136"/>
      <c r="J5" s="137"/>
    </row>
    <row r="6" spans="1:10" ht="18">
      <c r="A6" s="126"/>
      <c r="B6" s="126"/>
      <c r="C6" s="127" t="s">
        <v>704</v>
      </c>
      <c r="D6" s="128"/>
      <c r="E6" s="128"/>
      <c r="F6" s="128"/>
      <c r="G6" s="128"/>
      <c r="H6" s="138" t="s">
        <v>714</v>
      </c>
      <c r="I6" s="139"/>
      <c r="J6" s="45">
        <v>0</v>
      </c>
    </row>
    <row r="7" spans="1:10" ht="23.25" customHeight="1">
      <c r="A7" s="126"/>
      <c r="B7" s="126"/>
      <c r="C7" s="140" t="s">
        <v>705</v>
      </c>
      <c r="D7" s="141"/>
      <c r="E7" s="141"/>
      <c r="F7" s="141"/>
      <c r="G7" s="141"/>
      <c r="H7" s="142"/>
      <c r="I7" s="143"/>
      <c r="J7" s="48"/>
    </row>
    <row r="8" spans="1:10" ht="15">
      <c r="A8" s="126"/>
      <c r="B8" s="126"/>
      <c r="C8" s="49"/>
      <c r="D8" s="49"/>
      <c r="E8" s="50"/>
      <c r="F8" s="51"/>
      <c r="G8" s="52"/>
      <c r="H8" s="118"/>
      <c r="I8" s="119"/>
      <c r="J8" s="46"/>
    </row>
    <row r="9" spans="1:10" ht="15.75" thickBot="1">
      <c r="A9" s="126"/>
      <c r="B9" s="126"/>
      <c r="C9" s="53" t="s">
        <v>706</v>
      </c>
      <c r="D9" s="54"/>
      <c r="E9" s="55"/>
      <c r="F9" s="56"/>
      <c r="G9" s="57" t="s">
        <v>707</v>
      </c>
      <c r="H9" s="120"/>
      <c r="I9" s="121"/>
      <c r="J9" s="47"/>
    </row>
    <row r="10" spans="1:7" ht="26.25" customHeight="1">
      <c r="A10" s="2" t="s">
        <v>0</v>
      </c>
      <c r="B10" s="2" t="s">
        <v>1</v>
      </c>
      <c r="C10" s="2" t="s">
        <v>2</v>
      </c>
      <c r="D10" s="5" t="s">
        <v>3</v>
      </c>
      <c r="E10" s="4" t="s">
        <v>4</v>
      </c>
      <c r="F10" s="4" t="s">
        <v>702</v>
      </c>
      <c r="G10" s="3" t="s">
        <v>5</v>
      </c>
    </row>
    <row r="11" spans="1:7" ht="18.75">
      <c r="A11" s="84"/>
      <c r="B11" s="96" t="s">
        <v>690</v>
      </c>
      <c r="C11" s="93"/>
      <c r="D11" s="94"/>
      <c r="E11" s="93"/>
      <c r="F11" s="87"/>
      <c r="G11" s="95"/>
    </row>
    <row r="12" spans="1:7" ht="48.75" customHeight="1">
      <c r="A12" s="41" t="s">
        <v>691</v>
      </c>
      <c r="B12" s="42"/>
      <c r="C12" s="43" t="s">
        <v>692</v>
      </c>
      <c r="D12" s="44" t="s">
        <v>92</v>
      </c>
      <c r="E12" s="14">
        <v>108263.4378</v>
      </c>
      <c r="F12" s="10">
        <f>E12-E12/100*$J$6</f>
        <v>108263.4378</v>
      </c>
      <c r="G12" s="28" t="s">
        <v>11</v>
      </c>
    </row>
    <row r="13" spans="1:7" ht="60" customHeight="1">
      <c r="A13" s="41" t="s">
        <v>693</v>
      </c>
      <c r="B13" s="42"/>
      <c r="C13" s="43" t="s">
        <v>694</v>
      </c>
      <c r="D13" s="44" t="s">
        <v>92</v>
      </c>
      <c r="E13" s="14">
        <v>11810.5995</v>
      </c>
      <c r="F13" s="10">
        <f>E13-E13/100*$J$6</f>
        <v>11810.5995</v>
      </c>
      <c r="G13" s="28" t="s">
        <v>11</v>
      </c>
    </row>
    <row r="14" spans="1:7" ht="55.5" customHeight="1">
      <c r="A14" s="41" t="s">
        <v>695</v>
      </c>
      <c r="B14" s="42"/>
      <c r="C14" s="43" t="s">
        <v>696</v>
      </c>
      <c r="D14" s="44" t="s">
        <v>92</v>
      </c>
      <c r="E14" s="14">
        <v>7086.3597</v>
      </c>
      <c r="F14" s="10">
        <f>E14-E14/100*$J$6</f>
        <v>7086.3597</v>
      </c>
      <c r="G14" s="28" t="s">
        <v>11</v>
      </c>
    </row>
    <row r="15" spans="1:7" ht="51.75" customHeight="1">
      <c r="A15" s="41" t="s">
        <v>697</v>
      </c>
      <c r="B15" s="42"/>
      <c r="C15" s="43" t="s">
        <v>698</v>
      </c>
      <c r="D15" s="44" t="s">
        <v>92</v>
      </c>
      <c r="E15" s="14">
        <v>8460.353475</v>
      </c>
      <c r="F15" s="10">
        <f>E15-E15/100*$J$6</f>
        <v>8460.353475</v>
      </c>
      <c r="G15" s="28" t="s">
        <v>11</v>
      </c>
    </row>
    <row r="16" spans="1:7" ht="54.75" customHeight="1">
      <c r="A16" s="6" t="s">
        <v>699</v>
      </c>
      <c r="B16" s="42"/>
      <c r="C16" s="43" t="s">
        <v>700</v>
      </c>
      <c r="D16" s="44" t="s">
        <v>92</v>
      </c>
      <c r="E16" s="14">
        <v>5.277825</v>
      </c>
      <c r="F16" s="10">
        <f>E16-E16/100*$J$6</f>
        <v>5.277825</v>
      </c>
      <c r="G16" s="11" t="s">
        <v>701</v>
      </c>
    </row>
  </sheetData>
  <sheetProtection/>
  <mergeCells count="12">
    <mergeCell ref="A1:B9"/>
    <mergeCell ref="C2:G2"/>
    <mergeCell ref="C3:G3"/>
    <mergeCell ref="C4:G4"/>
    <mergeCell ref="C5:G5"/>
    <mergeCell ref="H5:J5"/>
    <mergeCell ref="C6:G6"/>
    <mergeCell ref="H6:I6"/>
    <mergeCell ref="C7:G7"/>
    <mergeCell ref="H7:I7"/>
    <mergeCell ref="H8:I8"/>
    <mergeCell ref="H9:I9"/>
  </mergeCells>
  <hyperlinks>
    <hyperlink ref="C7" r:id="rId1" display="www.politek-spb.ru"/>
  </hyperlinks>
  <printOptions/>
  <pageMargins left="0" right="0" top="0" bottom="0" header="0" footer="0"/>
  <pageSetup horizontalDpi="600" verticalDpi="600" orientation="portrait" paperSize="9" r:id="rId5"/>
  <drawing r:id="rId4"/>
  <legacyDrawing r:id="rId3"/>
  <oleObjects>
    <oleObject progId="PBrush" shapeId="51254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Алена</cp:lastModifiedBy>
  <dcterms:created xsi:type="dcterms:W3CDTF">2017-03-03T10:55:33Z</dcterms:created>
  <dcterms:modified xsi:type="dcterms:W3CDTF">2017-03-09T08:50:56Z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